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cuments\Монтаж окон ПВХ\поз. 32\"/>
    </mc:Choice>
  </mc:AlternateContent>
  <bookViews>
    <workbookView xWindow="-120" yWindow="-120" windowWidth="29040" windowHeight="15840"/>
  </bookViews>
  <sheets>
    <sheet name="отделка" sheetId="5" r:id="rId1"/>
  </sheets>
  <definedNames>
    <definedName name="_xlnm.Print_Area" localSheetId="0">отделка!$A$1:$E$81</definedName>
  </definedNames>
  <calcPr calcId="162913"/>
</workbook>
</file>

<file path=xl/calcChain.xml><?xml version="1.0" encoding="utf-8"?>
<calcChain xmlns="http://schemas.openxmlformats.org/spreadsheetml/2006/main">
  <c r="E51" i="5" l="1"/>
  <c r="E50" i="5"/>
  <c r="E49" i="5"/>
  <c r="E46" i="5"/>
  <c r="E45" i="5"/>
  <c r="E44" i="5"/>
</calcChain>
</file>

<file path=xl/sharedStrings.xml><?xml version="1.0" encoding="utf-8"?>
<sst xmlns="http://schemas.openxmlformats.org/spreadsheetml/2006/main" count="225" uniqueCount="138">
  <si>
    <t>Объект:</t>
  </si>
  <si>
    <t>должность</t>
  </si>
  <si>
    <t>С условиями финансирования согласен.</t>
  </si>
  <si>
    <t>устав организации;</t>
  </si>
  <si>
    <t>свидетельство о регистрации юридического лица (ОГРН);</t>
  </si>
  <si>
    <t>документы, подтверждающие полномочия на право подписания договора (приказ о назначении на должность, протокол, решение, доверенность от организации на подписанта о наделении полномочий).</t>
  </si>
  <si>
    <t>выписка из ЕГРЮЛ ;</t>
  </si>
  <si>
    <t>свидетельство о постановке на учет юридического лица  в налоговом органе  (ИНН);</t>
  </si>
  <si>
    <t xml:space="preserve">Приложения (копии документов): </t>
  </si>
  <si>
    <t>ООО "______________________________" готово выполнить полный комплекс работ на нижеследующих условиях:</t>
  </si>
  <si>
    <t>№ 
п/п</t>
  </si>
  <si>
    <t>Наименование работ и затрат</t>
  </si>
  <si>
    <t>С условиями договора ознакомлен и согласен. Принимается типовая форма договора в редакции Генподрядчика.</t>
  </si>
  <si>
    <t>бухгалтерский баланс (форма 1,2,5)</t>
  </si>
  <si>
    <r>
      <t xml:space="preserve">карточка учета организации; - </t>
    </r>
    <r>
      <rPr>
        <b/>
        <sz val="11"/>
        <rFont val="Arial Narrow"/>
        <family val="2"/>
        <charset val="204"/>
      </rPr>
      <t>АНКЕТА ОРГАНИЗАЦИИ</t>
    </r>
  </si>
  <si>
    <t>ИНН   ______________________________</t>
  </si>
  <si>
    <t>Проект рассмотрен. Расчет договорной цены  выполнен в соответствии с проектом.</t>
  </si>
  <si>
    <t>Ед изм.</t>
  </si>
  <si>
    <t>Кол-во</t>
  </si>
  <si>
    <t xml:space="preserve">ТЕХНИЧЕСКОЕ ЗАДАНИЕ </t>
  </si>
  <si>
    <t>УДТВЕРЖДАЮ</t>
  </si>
  <si>
    <t xml:space="preserve">Примечание: </t>
  </si>
  <si>
    <t>свидетельство о допуске к ведению работ (СРО) не обязательно;</t>
  </si>
  <si>
    <t xml:space="preserve">Наличие необходимых документов для выполнения данного вида работ. </t>
  </si>
  <si>
    <t xml:space="preserve">Указать количество работников в штате органиации </t>
  </si>
  <si>
    <t xml:space="preserve">Опыт подтверждающий выполнение данного вида работ. (договор, акты выполненных работ на сумму договора) </t>
  </si>
  <si>
    <t>Шифр расценки
и коды ресурсов</t>
  </si>
  <si>
    <t>Вид работ: СМР</t>
  </si>
  <si>
    <t>Механизмы: Генподрядчика</t>
  </si>
  <si>
    <t>Свет, вода- предоставляет Генподрядчик с последующей компенсацией Подрядчиком</t>
  </si>
  <si>
    <t>Работы выполняются в соответствии с требованиями нормативных документов СП, СНиП, ГОСТ и т.д.</t>
  </si>
  <si>
    <t>09-03-014-1</t>
  </si>
  <si>
    <t>1 т конструкций</t>
  </si>
  <si>
    <t>10-01-034-8</t>
  </si>
  <si>
    <t>Установка в жилых и общественных зданиях оконных блоков из ПВХ профилей поворотных (откидных, поворотно-откидных) с площадью проема более 2 м2 трехстворчатых, в том числе при наличии створок глухого остекления</t>
  </si>
  <si>
    <t>12-01-010-1</t>
  </si>
  <si>
    <t>07-05-039-8</t>
  </si>
  <si>
    <r>
      <t>Устройство герметизации</t>
    </r>
    <r>
      <rPr>
        <sz val="8"/>
        <color rgb="FF0000FF"/>
        <rFont val="Arial"/>
        <family val="2"/>
        <charset val="204"/>
      </rPr>
      <t xml:space="preserve">  (Поправка: "Орелстрой" прил.3, т.1,п.03) </t>
    </r>
  </si>
  <si>
    <t>Разгрузка материалов, подъем на этажи: За счет Подрядчика. Входит в стоимость работ и дополнительной компенсации не подлежит</t>
  </si>
  <si>
    <t>В процессе работы ведение общего журнала работ, оформление актов освидетельствования скрытых работ</t>
  </si>
  <si>
    <t>100 М2 ПРОЕМОВ</t>
  </si>
  <si>
    <t>100 м2 покрытия</t>
  </si>
  <si>
    <t>100 м шва</t>
  </si>
  <si>
    <t>Монтаж окон</t>
  </si>
  <si>
    <t>10-01-034-6</t>
  </si>
  <si>
    <t>Установка в жилых и общественных зданиях оконных блоков из ПВХ профилей поворотных (откидных, поворотно-откидных) с площадью проема более 2 м2 двухстворчатых  ок-1,1*</t>
  </si>
  <si>
    <t>Установка в жилых и общественных зданиях оконных блоков из ПВХ профилей поворотных (откидных, поворотно-откидных) с площадью проема более 2 м2 двухстворчатых  ок-2</t>
  </si>
  <si>
    <t>10-01-034-3</t>
  </si>
  <si>
    <t>Установка в жилых и общественных зданиях оконных блоков из ПВХ профилей поворотных (откидных, поворотно-откидных) с площадью проема до 2 м2 одностворчатых ок-3</t>
  </si>
  <si>
    <t>10-01-034-1</t>
  </si>
  <si>
    <t>Установка в жилых и общественных зданиях оконных блоков из ПВХ профилей глухих с площадью проема до 2 м2 ок-4</t>
  </si>
  <si>
    <t>Установка в жилых и общественных зданиях оконных блоков из ПВХ профилей поворотных (откидных, поворотно-откидных) с площадью проема до 2 м2 одностворчатых ок-5 ок-6</t>
  </si>
  <si>
    <t>Установка в жилых и общественных зданиях оконных блоков из ПВХ профилей поворотных (откидных, поворотно-откидных) с площадью проема до 2 м2 одностворчатых  ок-7, ок-10</t>
  </si>
  <si>
    <t>Установка в жилых и общественных зданиях оконных блоков из ПВХ профилей глухих с площадью проема до 2 м2   ок-9</t>
  </si>
  <si>
    <t>10-01-047-1</t>
  </si>
  <si>
    <t>Установка блоков из ПВХ в наружных и внутренних дверных проемах в каменных стенах площадью проема до 3 м2</t>
  </si>
  <si>
    <t>в10-01-047-6</t>
  </si>
  <si>
    <t>Установка приточных вентиляционных клапанов</t>
  </si>
  <si>
    <t>100 ШТ</t>
  </si>
  <si>
    <t>10-01-035-2</t>
  </si>
  <si>
    <t>Установка подоконных досок из ПВХ в панельных стенах</t>
  </si>
  <si>
    <t>100 п. м</t>
  </si>
  <si>
    <t>15-02-015-5</t>
  </si>
  <si>
    <t>Штукатурка поверхностей внутри здания известковым раствором улучшенная по камню и бетону стен</t>
  </si>
  <si>
    <t>100 м2 оштукатуриваемой поверхности</t>
  </si>
  <si>
    <t>26-01-039-1</t>
  </si>
  <si>
    <t>1 м3 изоляции</t>
  </si>
  <si>
    <t>15-02-037-1</t>
  </si>
  <si>
    <t>Крепление изоляции дюбелями</t>
  </si>
  <si>
    <t>15-01-050-4</t>
  </si>
  <si>
    <t>Облицовка оконных и дверных откосов декоративным бумажно-слоистым пластиком или листами из синтетических материалов на клее</t>
  </si>
  <si>
    <t>100 М2 ОБЛИЦОВКИ</t>
  </si>
  <si>
    <t>10-01-036-1</t>
  </si>
  <si>
    <t>Установка уголков ПВХ на клее (Установка F-профиля)</t>
  </si>
  <si>
    <t>Установка уголков ПВХ на клее (Установка стартового профиля)</t>
  </si>
  <si>
    <t>Установка уголков ПВХ на клее (Установка нащельника ПВХ (снаружи))</t>
  </si>
  <si>
    <t>12-01-015-3</t>
  </si>
  <si>
    <t>Устройство пароизоляции прокладочной в один слой (Устройство шумогасящей прокладки под отлив)</t>
  </si>
  <si>
    <t>100 м2 изолируемой поверхности</t>
  </si>
  <si>
    <r>
      <t>Устройство герметизации коробок окон и балконных дверей мастикой вулканизирующейся тиоколовой (промазка герметиком по отливу)</t>
    </r>
    <r>
      <rPr>
        <sz val="8"/>
        <color rgb="FF0000FF"/>
        <rFont val="Arial"/>
        <family val="2"/>
        <charset val="204"/>
      </rPr>
      <t xml:space="preserve">  (Поправка: "Орелстрой" прил.3, т.1,п.03) </t>
    </r>
  </si>
  <si>
    <t>Раздел:   Окна в колясочных</t>
  </si>
  <si>
    <r>
      <t>Монтаж связей и распорок из одиночных и парных уголков, гнутосварных профилей для пролетов до 24 м при высоте здания до 25 м (Установка анкерных пластин)</t>
    </r>
    <r>
      <rPr>
        <sz val="8"/>
        <color rgb="FF0000FF"/>
        <rFont val="Arial"/>
        <family val="2"/>
        <charset val="204"/>
      </rPr>
      <t xml:space="preserve">  (Поправка: "Орелстрой" прил.3, т.1,п.06) </t>
    </r>
  </si>
  <si>
    <t>Раздел:   1 этаж</t>
  </si>
  <si>
    <t>Установка в жилых и общественных зданиях оконных блоков из ПВХ профилей поворотных (откидных, поворотно-откидных) с площадью проема более 2 м2 двухстворчатых  ок-1</t>
  </si>
  <si>
    <t>Установка в жилых и общественных зданиях оконных блоков из ПВХ профилей поворотных (откидных, поворотно-откидных) с площадью проема более 2 м2 двухстворчатых  ок-2*</t>
  </si>
  <si>
    <t>Установка в жилых и общественных зданиях оконных блоков из ПВХ профилей поворотных (откидных, поворотно-откидных) с площадью проема более 2 м2 трехстворчатых, в том числе при наличии створок глухого остекления (ОК-3)</t>
  </si>
  <si>
    <t>Установка в жилых и общественных зданиях оконных блоков из ПВХ профилей поворотных (откидных, поворотно-откидных) с площадью проема более 2 м2 трехстворчатых, в том числе при наличии створок глухого остекления (ОК-3*)</t>
  </si>
  <si>
    <t>10-01-034-4</t>
  </si>
  <si>
    <t>Установка в жилых и общественных зданиях оконных блоков из ПВХ профилей поворотных (откидных, поворотно-откидных) с площадью проема более 2 м2 одностворчатых (ОК-4)</t>
  </si>
  <si>
    <t>Установка в жилых и общественных зданиях оконных блоков из ПВХ профилей поворотных (откидных, поворотно-откидных) с площадью проема более 2 м2 трехстворчатых, в том числе при наличии створок глухого остекления (ОК-5)</t>
  </si>
  <si>
    <t>Установка в жилых и общественных зданиях оконных блоков из ПВХ профилей поворотных (откидных, поворотно-откидных) с площадью проема более 2 м2 трехстворчатых, в том числе при наличии створок глухого остекления (ОК-6)</t>
  </si>
  <si>
    <t>Изоляция пенофолом</t>
  </si>
  <si>
    <t>12-01-017-1</t>
  </si>
  <si>
    <t>Устройство выравнивающих стяжек цементно-песчаных толщиной 15 мм (под отлив)</t>
  </si>
  <si>
    <t>100 м2 стяжки</t>
  </si>
  <si>
    <r>
      <t>Устройство мелких покрытий (брандмауэры, парапеты, свесы и т.п.) из листовой оцинкованной стали (отлив)</t>
    </r>
    <r>
      <rPr>
        <sz val="8"/>
        <color rgb="FF0000FF"/>
        <rFont val="Arial"/>
        <family val="2"/>
        <charset val="204"/>
      </rPr>
      <t xml:space="preserve">  (Поправка: "Орелстрой" прил.3, т.1,п.13) </t>
    </r>
  </si>
  <si>
    <t>09-03-040-1</t>
  </si>
  <si>
    <t>Монтаж защитных ограждений оборудования (костылей)</t>
  </si>
  <si>
    <t>Раздел:   2-16 этаж, котельная</t>
  </si>
  <si>
    <r>
      <t>Устройство герметизации коробок окон и балконных дверей мастикой вулканизирующейся тиоколовой ( герметиком силиконовым подоконник)</t>
    </r>
    <r>
      <rPr>
        <sz val="8"/>
        <color rgb="FF0000FF"/>
        <rFont val="Arial"/>
        <family val="2"/>
        <charset val="204"/>
      </rPr>
      <t xml:space="preserve">  (Поправка: "Орелстрой" прил.3, т.1,п.03) </t>
    </r>
  </si>
  <si>
    <t>Установка в жилых и общественных зданиях оконных блоков из ПВХ профилей поворотных (откидных, поворотно-откидных) с площадью проема более 2 м2 двухстворчатых  ок-11</t>
  </si>
  <si>
    <t>Установка в жилых и общественных зданиях оконных блоков из ПВХ профилей поворотных (откидных, поворотно-откидных) с площадью проема более 2 м2 двухстворчатых  ок-12</t>
  </si>
  <si>
    <t>20-02-002-1</t>
  </si>
  <si>
    <t>Установка решеток жалюзийных площадью в свету до 0,5 м2</t>
  </si>
  <si>
    <t>1 решетка</t>
  </si>
  <si>
    <t>09-06-001-2</t>
  </si>
  <si>
    <t>Монтаж лотков, решеток, затворов из полосовой и тонколистовой стали (РД,2, РД3  с К=1,01)</t>
  </si>
  <si>
    <t>13-03-004-26</t>
  </si>
  <si>
    <t>Окраска металлических огрунтованных поверхностей эмалью ПФ-115</t>
  </si>
  <si>
    <t>100 м2 окрашиваемой поверхности</t>
  </si>
  <si>
    <t>Монтаж витражей и остекление балконов</t>
  </si>
  <si>
    <t>Раздел: светопрозрачные конструкции</t>
  </si>
  <si>
    <r>
      <t>Установка анкерных пластин</t>
    </r>
    <r>
      <rPr>
        <sz val="8"/>
        <color rgb="FF0000FF"/>
        <rFont val="Arial"/>
        <family val="2"/>
        <charset val="204"/>
      </rPr>
      <t xml:space="preserve">  (Поправка: "Орелстрой" прил.3, т.1,п.06) </t>
    </r>
  </si>
  <si>
    <r>
      <t>Устройство мелких покрытий (брандмауэры, парапеты, свесы и т.п.) из листовой оцинкованной стали</t>
    </r>
    <r>
      <rPr>
        <sz val="8"/>
        <color rgb="FF0000FF"/>
        <rFont val="Arial"/>
        <family val="2"/>
        <charset val="204"/>
      </rPr>
      <t xml:space="preserve">  (Поправка: "Орелстрой" прил.3, т.1,п.13) </t>
    </r>
  </si>
  <si>
    <r>
      <t>Устройство фартука между 1-м и 2-м этажом</t>
    </r>
    <r>
      <rPr>
        <sz val="8"/>
        <color rgb="FF0000FF"/>
        <rFont val="Arial"/>
        <family val="2"/>
        <charset val="204"/>
      </rPr>
      <t xml:space="preserve">  (Поправка: "Орелстрой" прил.3, т.1,п.13) </t>
    </r>
  </si>
  <si>
    <t>Монтаж входных групп из ПВХ профилей</t>
  </si>
  <si>
    <t>Раздел:  Входы №1,2,3</t>
  </si>
  <si>
    <t>10-01-047-2</t>
  </si>
  <si>
    <t>Установка блоков из ПВХ в наружных и внутренних дверных проемах в каменных стенах площадью проема более 3 м2</t>
  </si>
  <si>
    <t>09-04-012-2</t>
  </si>
  <si>
    <t>Установка дверного доводчика и упоров к металлическим дверям</t>
  </si>
  <si>
    <t>1  ШТ.</t>
  </si>
  <si>
    <t>10-01-060-1</t>
  </si>
  <si>
    <t>Установка и крепление наличников</t>
  </si>
  <si>
    <t>100 м коробок блоков</t>
  </si>
  <si>
    <t>Устройство примыканий</t>
  </si>
  <si>
    <t>Устройство герметизации фасонных элементов мастикой вулканизирующейся тиоколовой</t>
  </si>
  <si>
    <t>Монтаж наружних дверей здания</t>
  </si>
  <si>
    <t>Установка дверного доводчика</t>
  </si>
  <si>
    <t>Комплекс из 3-х многоквартирных домов по ул.Генерала Лаврова,7, расположенных в д.Жилина Орловского муниципального округа. 3-й этап строительства-многоквартирный дом корпус 3 (поз.32)</t>
  </si>
  <si>
    <t>Ответственный: Труфанов А.Ю.</t>
  </si>
  <si>
    <t xml:space="preserve">Директор ООО "Орелстройиндустрия" </t>
  </si>
  <si>
    <t>Сроки производства работ : с  12.05.2026 по 10.09.2026</t>
  </si>
  <si>
    <t>Инструмент: Субподрядчика</t>
  </si>
  <si>
    <t>Материалы: Давальческие</t>
  </si>
  <si>
    <t>Расходные материалы: Давальческие</t>
  </si>
  <si>
    <t>Доставка основных  и сопутствующих материалов осуществляет Подрядчик</t>
  </si>
  <si>
    <t>Разгрузку и складирование основных  и сопутствующих материалов осуществляет Субподрядчик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</si>
</sst>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0"/>
      <name val="Arial"/>
    </font>
    <font>
      <sz val="10"/>
      <name val="Arial"/>
      <family val="2"/>
      <charset val="204"/>
    </font>
    <font>
      <b/>
      <sz val="11"/>
      <name val="Arial Narrow"/>
      <family val="2"/>
      <charset val="204"/>
    </font>
    <font>
      <sz val="11"/>
      <name val="Arial Narrow"/>
      <family val="2"/>
      <charset val="204"/>
    </font>
    <font>
      <u/>
      <sz val="11"/>
      <name val="Arial Narrow"/>
      <family val="2"/>
      <charset val="204"/>
    </font>
    <font>
      <b/>
      <u/>
      <sz val="11"/>
      <name val="Arial Narrow"/>
      <family val="2"/>
      <charset val="204"/>
    </font>
    <font>
      <b/>
      <sz val="10"/>
      <name val="Arial Narrow"/>
      <family val="2"/>
      <charset val="204"/>
    </font>
    <font>
      <b/>
      <sz val="7"/>
      <name val="Arial Narrow"/>
      <family val="2"/>
      <charset val="204"/>
    </font>
    <font>
      <sz val="8"/>
      <name val="Arial Narrow"/>
      <family val="2"/>
      <charset val="204"/>
    </font>
    <font>
      <sz val="7"/>
      <name val="Arial Narrow"/>
      <family val="2"/>
      <charset val="204"/>
    </font>
    <font>
      <b/>
      <sz val="12"/>
      <name val="Arial"/>
      <family val="2"/>
      <charset val="204"/>
    </font>
    <font>
      <b/>
      <sz val="14"/>
      <name val="Arial Narrow"/>
      <family val="2"/>
      <charset val="204"/>
    </font>
    <font>
      <sz val="14"/>
      <name val="Arial Narrow"/>
      <family val="2"/>
      <charset val="204"/>
    </font>
    <font>
      <sz val="11"/>
      <color rgb="FF00B0F0"/>
      <name val="Arial Narrow"/>
      <family val="2"/>
      <charset val="204"/>
    </font>
    <font>
      <b/>
      <sz val="11"/>
      <color rgb="FF00B0F0"/>
      <name val="Arial Narrow"/>
      <family val="2"/>
      <charset val="204"/>
    </font>
    <font>
      <b/>
      <sz val="10"/>
      <color rgb="FF00B0F0"/>
      <name val="Arial Narrow"/>
      <family val="2"/>
      <charset val="204"/>
    </font>
    <font>
      <b/>
      <sz val="7"/>
      <color rgb="FF00B0F0"/>
      <name val="Arial Narrow"/>
      <family val="2"/>
      <charset val="204"/>
    </font>
    <font>
      <sz val="16"/>
      <color rgb="FF00B0F0"/>
      <name val="Arial Narrow"/>
      <family val="2"/>
      <charset val="204"/>
    </font>
    <font>
      <sz val="8"/>
      <color rgb="FF00B0F0"/>
      <name val="Arial Narrow"/>
      <family val="2"/>
      <charset val="204"/>
    </font>
    <font>
      <sz val="7"/>
      <color rgb="FF00B0F0"/>
      <name val="Arial Narrow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rgb="FF0000FF"/>
      <name val="Arial"/>
      <family val="2"/>
      <charset val="204"/>
    </font>
    <font>
      <sz val="10"/>
      <color rgb="FFFFFFFF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charset val="204"/>
    </font>
    <font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1" fillId="0" borderId="0"/>
    <xf numFmtId="0" fontId="27" fillId="0" borderId="0"/>
  </cellStyleXfs>
  <cellXfs count="90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1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top"/>
    </xf>
    <xf numFmtId="49" fontId="3" fillId="0" borderId="0" xfId="0" applyNumberFormat="1" applyFont="1" applyAlignment="1">
      <alignment horizontal="right" vertical="top"/>
    </xf>
    <xf numFmtId="49" fontId="8" fillId="0" borderId="0" xfId="0" applyNumberFormat="1" applyFont="1" applyAlignment="1">
      <alignment horizontal="right" vertical="top"/>
    </xf>
    <xf numFmtId="0" fontId="1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9" fillId="0" borderId="0" xfId="0" applyFont="1"/>
    <xf numFmtId="0" fontId="3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>
      <alignment horizontal="center"/>
    </xf>
    <xf numFmtId="0" fontId="20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right" wrapText="1"/>
    </xf>
    <xf numFmtId="0" fontId="20" fillId="0" borderId="1" xfId="0" applyFont="1" applyBorder="1" applyAlignment="1">
      <alignment horizontal="right" shrinkToFit="1"/>
    </xf>
    <xf numFmtId="49" fontId="22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vertical="top"/>
    </xf>
    <xf numFmtId="0" fontId="2" fillId="0" borderId="1" xfId="0" applyFont="1" applyBorder="1" applyAlignment="1">
      <alignment horizontal="center" wrapText="1"/>
    </xf>
    <xf numFmtId="0" fontId="22" fillId="0" borderId="0" xfId="0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2" fillId="0" borderId="0" xfId="0" applyFont="1" applyAlignment="1">
      <alignment horizontal="right" wrapText="1"/>
    </xf>
    <xf numFmtId="0" fontId="20" fillId="0" borderId="0" xfId="0" applyFont="1" applyAlignment="1">
      <alignment horizontal="right" shrinkToFit="1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right" vertical="top"/>
    </xf>
    <xf numFmtId="2" fontId="3" fillId="0" borderId="0" xfId="0" applyNumberFormat="1" applyFont="1" applyProtection="1"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left"/>
      <protection locked="0"/>
    </xf>
    <xf numFmtId="0" fontId="22" fillId="2" borderId="8" xfId="0" applyFont="1" applyFill="1" applyBorder="1" applyAlignment="1">
      <alignment horizontal="left" vertical="top" wrapText="1"/>
    </xf>
    <xf numFmtId="49" fontId="22" fillId="2" borderId="1" xfId="0" applyNumberFormat="1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right" wrapText="1"/>
    </xf>
    <xf numFmtId="0" fontId="20" fillId="2" borderId="1" xfId="0" applyFont="1" applyFill="1" applyBorder="1" applyAlignment="1">
      <alignment horizontal="right" shrinkToFit="1"/>
    </xf>
    <xf numFmtId="0" fontId="25" fillId="2" borderId="0" xfId="0" applyFont="1" applyFill="1"/>
    <xf numFmtId="0" fontId="0" fillId="2" borderId="0" xfId="0" applyFill="1"/>
    <xf numFmtId="0" fontId="28" fillId="2" borderId="0" xfId="0" applyFont="1" applyFill="1"/>
    <xf numFmtId="0" fontId="20" fillId="0" borderId="1" xfId="0" applyFont="1" applyBorder="1" applyAlignment="1">
      <alignment horizontal="center" vertical="top" wrapText="1"/>
    </xf>
    <xf numFmtId="0" fontId="22" fillId="2" borderId="6" xfId="0" applyFont="1" applyFill="1" applyBorder="1" applyAlignment="1">
      <alignment horizontal="left" vertical="top" wrapText="1"/>
    </xf>
    <xf numFmtId="49" fontId="22" fillId="2" borderId="7" xfId="0" applyNumberFormat="1" applyFont="1" applyFill="1" applyBorder="1" applyAlignment="1">
      <alignment horizontal="left" vertical="top" wrapText="1"/>
    </xf>
    <xf numFmtId="0" fontId="20" fillId="2" borderId="7" xfId="0" applyFont="1" applyFill="1" applyBorder="1" applyAlignment="1">
      <alignment horizontal="left" vertical="top" wrapText="1"/>
    </xf>
    <xf numFmtId="0" fontId="22" fillId="2" borderId="7" xfId="0" applyFont="1" applyFill="1" applyBorder="1" applyAlignment="1">
      <alignment horizontal="right" wrapText="1"/>
    </xf>
    <xf numFmtId="0" fontId="20" fillId="2" borderId="7" xfId="0" applyFont="1" applyFill="1" applyBorder="1" applyAlignment="1">
      <alignment horizontal="right" shrinkToFit="1"/>
    </xf>
    <xf numFmtId="49" fontId="22" fillId="0" borderId="7" xfId="0" applyNumberFormat="1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right" wrapText="1"/>
    </xf>
    <xf numFmtId="0" fontId="20" fillId="0" borderId="7" xfId="0" applyFont="1" applyBorder="1" applyAlignment="1">
      <alignment horizontal="right" shrinkToFit="1"/>
    </xf>
    <xf numFmtId="0" fontId="20" fillId="0" borderId="11" xfId="0" applyFont="1" applyBorder="1" applyAlignment="1">
      <alignment horizontal="center" vertical="top" wrapText="1"/>
    </xf>
    <xf numFmtId="0" fontId="20" fillId="2" borderId="11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horizontal="left" vertical="top"/>
    </xf>
    <xf numFmtId="0" fontId="21" fillId="0" borderId="10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6" fillId="2" borderId="14" xfId="0" applyFont="1" applyFill="1" applyBorder="1" applyAlignment="1">
      <alignment horizontal="center" vertical="top" wrapText="1"/>
    </xf>
    <xf numFmtId="0" fontId="22" fillId="2" borderId="11" xfId="0" applyFont="1" applyFill="1" applyBorder="1" applyAlignment="1">
      <alignment horizontal="center" vertical="top" wrapText="1"/>
    </xf>
    <xf numFmtId="0" fontId="22" fillId="2" borderId="1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top" wrapText="1"/>
    </xf>
  </cellXfs>
  <cellStyles count="7">
    <cellStyle name="Обычный" xfId="0" builtinId="0"/>
    <cellStyle name="Обычный 2" xfId="1"/>
    <cellStyle name="Обычный 3" xfId="3"/>
    <cellStyle name="Обычный 3 2" xfId="5"/>
    <cellStyle name="Обычный 4" xfId="6"/>
    <cellStyle name="Финансовый 2 2" xfId="2"/>
    <cellStyle name="Финансовый 2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123"/>
  <sheetViews>
    <sheetView tabSelected="1" topLeftCell="A4" zoomScaleNormal="100" zoomScaleSheetLayoutView="85" workbookViewId="0">
      <selection activeCell="C96" sqref="C96:G96"/>
    </sheetView>
  </sheetViews>
  <sheetFormatPr defaultRowHeight="16.5" x14ac:dyDescent="0.3"/>
  <cols>
    <col min="1" max="1" width="5" style="1" customWidth="1"/>
    <col min="2" max="2" width="9.42578125" style="1" customWidth="1"/>
    <col min="3" max="3" width="88.7109375" style="2" customWidth="1"/>
    <col min="4" max="4" width="11.5703125" style="2" bestFit="1" customWidth="1"/>
    <col min="5" max="5" width="11.42578125" style="2" customWidth="1"/>
    <col min="6" max="16384" width="9.140625" style="1"/>
  </cols>
  <sheetData>
    <row r="1" spans="1:5" x14ac:dyDescent="0.3">
      <c r="E1" s="41" t="s">
        <v>20</v>
      </c>
    </row>
    <row r="2" spans="1:5" x14ac:dyDescent="0.3">
      <c r="E2" s="42" t="s">
        <v>131</v>
      </c>
    </row>
    <row r="3" spans="1:5" x14ac:dyDescent="0.3">
      <c r="E3" s="28"/>
    </row>
    <row r="5" spans="1:5" ht="18.75" x14ac:dyDescent="0.3">
      <c r="A5" s="72" t="s">
        <v>19</v>
      </c>
      <c r="B5" s="72"/>
      <c r="C5" s="72"/>
      <c r="D5" s="72"/>
      <c r="E5" s="72"/>
    </row>
    <row r="6" spans="1:5" ht="18.75" x14ac:dyDescent="0.3">
      <c r="A6" s="3"/>
      <c r="B6" s="3"/>
      <c r="C6" s="4"/>
      <c r="D6" s="4"/>
      <c r="E6" s="4"/>
    </row>
    <row r="7" spans="1:5" ht="18.75" x14ac:dyDescent="0.3">
      <c r="A7" s="3" t="s">
        <v>0</v>
      </c>
      <c r="B7" s="5"/>
      <c r="C7" s="5"/>
      <c r="D7" s="5"/>
      <c r="E7" s="5"/>
    </row>
    <row r="8" spans="1:5" ht="50.25" customHeight="1" x14ac:dyDescent="0.3">
      <c r="A8" s="73" t="s">
        <v>129</v>
      </c>
      <c r="B8" s="73"/>
      <c r="C8" s="73"/>
      <c r="D8" s="73"/>
      <c r="E8" s="73"/>
    </row>
    <row r="9" spans="1:5" x14ac:dyDescent="0.3">
      <c r="A9" s="6" t="s">
        <v>27</v>
      </c>
      <c r="B9" s="7"/>
      <c r="C9" s="8"/>
      <c r="D9" s="8"/>
      <c r="E9" s="8"/>
    </row>
    <row r="10" spans="1:5" s="11" customFormat="1" x14ac:dyDescent="0.3">
      <c r="A10" s="9"/>
      <c r="B10" s="10"/>
      <c r="C10" s="74" t="s">
        <v>9</v>
      </c>
      <c r="D10" s="74"/>
      <c r="E10" s="74"/>
    </row>
    <row r="11" spans="1:5" s="11" customFormat="1" x14ac:dyDescent="0.3">
      <c r="A11" s="9"/>
      <c r="B11" s="10"/>
      <c r="C11" s="25" t="s">
        <v>15</v>
      </c>
      <c r="D11" s="25"/>
      <c r="E11" s="25"/>
    </row>
    <row r="12" spans="1:5" s="12" customFormat="1" ht="12.75" customHeight="1" x14ac:dyDescent="0.2">
      <c r="A12" s="86" t="s">
        <v>10</v>
      </c>
      <c r="B12" s="87" t="s">
        <v>26</v>
      </c>
      <c r="C12" s="86" t="s">
        <v>11</v>
      </c>
      <c r="D12" s="86" t="s">
        <v>17</v>
      </c>
      <c r="E12" s="86" t="s">
        <v>18</v>
      </c>
    </row>
    <row r="13" spans="1:5" s="13" customFormat="1" ht="11.25" customHeight="1" x14ac:dyDescent="0.2">
      <c r="A13" s="86"/>
      <c r="B13" s="88"/>
      <c r="C13" s="86"/>
      <c r="D13" s="86"/>
      <c r="E13" s="86"/>
    </row>
    <row r="14" spans="1:5" s="2" customFormat="1" x14ac:dyDescent="0.3">
      <c r="A14" s="34">
        <v>1</v>
      </c>
      <c r="B14" s="34">
        <v>2</v>
      </c>
      <c r="C14" s="34">
        <v>3</v>
      </c>
      <c r="D14" s="34">
        <v>4</v>
      </c>
      <c r="E14" s="34">
        <v>5</v>
      </c>
    </row>
    <row r="15" spans="1:5" s="14" customFormat="1" ht="20.25" x14ac:dyDescent="0.3">
      <c r="A15" s="89" t="s">
        <v>43</v>
      </c>
      <c r="B15" s="80"/>
      <c r="C15" s="80"/>
      <c r="D15" s="80"/>
      <c r="E15" s="80"/>
    </row>
    <row r="16" spans="1:5" s="14" customFormat="1" ht="21" thickBot="1" x14ac:dyDescent="0.35">
      <c r="A16" s="89" t="s">
        <v>82</v>
      </c>
      <c r="B16" s="80"/>
      <c r="C16" s="80"/>
      <c r="D16" s="80"/>
      <c r="E16" s="80"/>
    </row>
    <row r="17" spans="1:247" s="58" customFormat="1" ht="30" customHeight="1" x14ac:dyDescent="0.2">
      <c r="A17" s="61">
        <v>1</v>
      </c>
      <c r="B17" s="66" t="s">
        <v>31</v>
      </c>
      <c r="C17" s="67" t="s">
        <v>81</v>
      </c>
      <c r="D17" s="68" t="s">
        <v>32</v>
      </c>
      <c r="E17" s="69">
        <v>2.3E-2</v>
      </c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I17" s="57"/>
      <c r="IJ17" s="57"/>
      <c r="IK17" s="57"/>
      <c r="IL17" s="57"/>
      <c r="IM17" s="57"/>
    </row>
    <row r="18" spans="1:247" s="58" customFormat="1" ht="28.5" customHeight="1" x14ac:dyDescent="0.2">
      <c r="A18" s="52">
        <v>2</v>
      </c>
      <c r="B18" s="53" t="s">
        <v>44</v>
      </c>
      <c r="C18" s="54" t="s">
        <v>83</v>
      </c>
      <c r="D18" s="55" t="s">
        <v>40</v>
      </c>
      <c r="E18" s="56">
        <v>0.315</v>
      </c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</row>
    <row r="19" spans="1:247" s="58" customFormat="1" ht="24" x14ac:dyDescent="0.2">
      <c r="A19" s="52">
        <v>3</v>
      </c>
      <c r="B19" s="53" t="s">
        <v>44</v>
      </c>
      <c r="C19" s="54" t="s">
        <v>46</v>
      </c>
      <c r="D19" s="55" t="s">
        <v>40</v>
      </c>
      <c r="E19" s="56">
        <v>2.9100000000000001E-2</v>
      </c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</row>
    <row r="20" spans="1:247" s="58" customFormat="1" ht="24" x14ac:dyDescent="0.2">
      <c r="A20" s="52">
        <v>4</v>
      </c>
      <c r="B20" s="53" t="s">
        <v>44</v>
      </c>
      <c r="C20" s="54" t="s">
        <v>84</v>
      </c>
      <c r="D20" s="55" t="s">
        <v>40</v>
      </c>
      <c r="E20" s="56">
        <v>5.8200000000000002E-2</v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</row>
    <row r="21" spans="1:247" s="58" customFormat="1" ht="36" x14ac:dyDescent="0.2">
      <c r="A21" s="52">
        <v>5</v>
      </c>
      <c r="B21" s="53" t="s">
        <v>33</v>
      </c>
      <c r="C21" s="54" t="s">
        <v>85</v>
      </c>
      <c r="D21" s="55" t="s">
        <v>40</v>
      </c>
      <c r="E21" s="56">
        <v>8.8400000000000006E-2</v>
      </c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</row>
    <row r="22" spans="1:247" s="58" customFormat="1" ht="36" x14ac:dyDescent="0.2">
      <c r="A22" s="52">
        <v>6</v>
      </c>
      <c r="B22" s="53" t="s">
        <v>33</v>
      </c>
      <c r="C22" s="54" t="s">
        <v>86</v>
      </c>
      <c r="D22" s="55" t="s">
        <v>40</v>
      </c>
      <c r="E22" s="56">
        <v>4.4200000000000003E-2</v>
      </c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</row>
    <row r="23" spans="1:247" s="58" customFormat="1" ht="24" x14ac:dyDescent="0.2">
      <c r="A23" s="52">
        <v>7</v>
      </c>
      <c r="B23" s="53" t="s">
        <v>87</v>
      </c>
      <c r="C23" s="54" t="s">
        <v>88</v>
      </c>
      <c r="D23" s="55" t="s">
        <v>40</v>
      </c>
      <c r="E23" s="56">
        <v>2.3199999999999998E-2</v>
      </c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</row>
    <row r="24" spans="1:247" s="58" customFormat="1" ht="36" x14ac:dyDescent="0.2">
      <c r="A24" s="52">
        <v>8</v>
      </c>
      <c r="B24" s="53" t="s">
        <v>33</v>
      </c>
      <c r="C24" s="54" t="s">
        <v>89</v>
      </c>
      <c r="D24" s="55" t="s">
        <v>40</v>
      </c>
      <c r="E24" s="56">
        <v>0.27300000000000002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</row>
    <row r="25" spans="1:247" s="58" customFormat="1" ht="36" x14ac:dyDescent="0.2">
      <c r="A25" s="52">
        <v>9</v>
      </c>
      <c r="B25" s="53" t="s">
        <v>33</v>
      </c>
      <c r="C25" s="54" t="s">
        <v>90</v>
      </c>
      <c r="D25" s="55" t="s">
        <v>40</v>
      </c>
      <c r="E25" s="56">
        <v>0.13650000000000001</v>
      </c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</row>
    <row r="26" spans="1:247" s="58" customFormat="1" ht="22.5" x14ac:dyDescent="0.2">
      <c r="A26" s="52">
        <v>10</v>
      </c>
      <c r="B26" s="32" t="s">
        <v>65</v>
      </c>
      <c r="C26" s="29" t="s">
        <v>91</v>
      </c>
      <c r="D26" s="30" t="s">
        <v>66</v>
      </c>
      <c r="E26" s="31">
        <v>0.19</v>
      </c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</row>
    <row r="27" spans="1:247" s="58" customFormat="1" ht="45" x14ac:dyDescent="0.2">
      <c r="A27" s="52">
        <v>11</v>
      </c>
      <c r="B27" s="32" t="s">
        <v>67</v>
      </c>
      <c r="C27" s="29" t="s">
        <v>68</v>
      </c>
      <c r="D27" s="30" t="s">
        <v>64</v>
      </c>
      <c r="E27" s="31">
        <v>0.19</v>
      </c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/>
      <c r="IG27" s="57"/>
      <c r="IH27" s="57"/>
      <c r="II27" s="57"/>
      <c r="IJ27" s="57"/>
      <c r="IK27" s="57"/>
      <c r="IL27" s="57"/>
      <c r="IM27" s="57"/>
    </row>
    <row r="28" spans="1:247" s="58" customFormat="1" ht="22.5" x14ac:dyDescent="0.2">
      <c r="A28" s="52">
        <v>12</v>
      </c>
      <c r="B28" s="32" t="s">
        <v>92</v>
      </c>
      <c r="C28" s="29" t="s">
        <v>93</v>
      </c>
      <c r="D28" s="30" t="s">
        <v>94</v>
      </c>
      <c r="E28" s="31">
        <v>0.15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</row>
    <row r="29" spans="1:247" s="58" customFormat="1" ht="24" x14ac:dyDescent="0.2">
      <c r="A29" s="52">
        <v>13</v>
      </c>
      <c r="B29" s="32" t="s">
        <v>35</v>
      </c>
      <c r="C29" s="29" t="s">
        <v>95</v>
      </c>
      <c r="D29" s="30" t="s">
        <v>41</v>
      </c>
      <c r="E29" s="31">
        <v>0.17299999999999999</v>
      </c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</row>
    <row r="30" spans="1:247" s="58" customFormat="1" ht="33.75" x14ac:dyDescent="0.2">
      <c r="A30" s="52">
        <v>14</v>
      </c>
      <c r="B30" s="32" t="s">
        <v>76</v>
      </c>
      <c r="C30" s="29" t="s">
        <v>77</v>
      </c>
      <c r="D30" s="30" t="s">
        <v>78</v>
      </c>
      <c r="E30" s="31">
        <v>0.04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  <c r="IE30" s="57"/>
      <c r="IF30" s="57"/>
      <c r="IG30" s="57"/>
      <c r="IH30" s="57"/>
      <c r="II30" s="57"/>
      <c r="IJ30" s="57"/>
      <c r="IK30" s="57"/>
      <c r="IL30" s="57"/>
      <c r="IM30" s="57"/>
    </row>
    <row r="31" spans="1:247" s="58" customFormat="1" ht="24" x14ac:dyDescent="0.2">
      <c r="A31" s="52">
        <v>15</v>
      </c>
      <c r="B31" s="32" t="s">
        <v>36</v>
      </c>
      <c r="C31" s="29" t="s">
        <v>79</v>
      </c>
      <c r="D31" s="30" t="s">
        <v>42</v>
      </c>
      <c r="E31" s="31">
        <v>0.51</v>
      </c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</row>
    <row r="32" spans="1:247" s="59" customFormat="1" ht="22.5" x14ac:dyDescent="0.2">
      <c r="A32" s="52">
        <v>16</v>
      </c>
      <c r="B32" s="32" t="s">
        <v>96</v>
      </c>
      <c r="C32" s="29" t="s">
        <v>97</v>
      </c>
      <c r="D32" s="30" t="s">
        <v>32</v>
      </c>
      <c r="E32" s="31">
        <v>2.5999999999999999E-2</v>
      </c>
    </row>
    <row r="33" spans="1:247" s="58" customFormat="1" ht="13.5" thickBot="1" x14ac:dyDescent="0.25">
      <c r="A33" s="77" t="s">
        <v>98</v>
      </c>
      <c r="B33" s="78"/>
      <c r="C33" s="80"/>
      <c r="D33" s="80"/>
      <c r="E33" s="81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57"/>
      <c r="HX33" s="57"/>
      <c r="HY33" s="57"/>
      <c r="HZ33" s="57"/>
      <c r="IA33" s="57"/>
      <c r="IB33" s="57"/>
      <c r="IC33" s="57"/>
      <c r="ID33" s="57"/>
      <c r="IE33" s="57"/>
      <c r="IF33" s="57"/>
      <c r="IG33" s="57"/>
      <c r="IH33" s="57"/>
      <c r="II33" s="57"/>
      <c r="IJ33" s="57"/>
      <c r="IK33" s="57"/>
      <c r="IL33" s="57"/>
      <c r="IM33" s="57"/>
    </row>
    <row r="34" spans="1:247" s="58" customFormat="1" ht="24" x14ac:dyDescent="0.2">
      <c r="A34" s="70">
        <v>17</v>
      </c>
      <c r="B34" s="66" t="s">
        <v>31</v>
      </c>
      <c r="C34" s="67" t="s">
        <v>81</v>
      </c>
      <c r="D34" s="68" t="s">
        <v>32</v>
      </c>
      <c r="E34" s="69">
        <v>0.34164</v>
      </c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  <c r="IF34" s="57"/>
      <c r="IG34" s="57"/>
      <c r="IH34" s="57"/>
      <c r="II34" s="57"/>
      <c r="IJ34" s="57"/>
      <c r="IK34" s="57"/>
      <c r="IL34" s="57"/>
      <c r="IM34" s="57"/>
    </row>
    <row r="35" spans="1:247" s="58" customFormat="1" ht="24" x14ac:dyDescent="0.2">
      <c r="A35" s="71">
        <v>18</v>
      </c>
      <c r="B35" s="53" t="s">
        <v>44</v>
      </c>
      <c r="C35" s="54" t="s">
        <v>45</v>
      </c>
      <c r="D35" s="55" t="s">
        <v>40</v>
      </c>
      <c r="E35" s="56">
        <v>3.8896000000000002</v>
      </c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57"/>
      <c r="HX35" s="57"/>
      <c r="HY35" s="57"/>
      <c r="HZ35" s="57"/>
      <c r="IA35" s="57"/>
      <c r="IB35" s="57"/>
      <c r="IC35" s="57"/>
      <c r="ID35" s="57"/>
      <c r="IE35" s="57"/>
      <c r="IF35" s="57"/>
      <c r="IG35" s="57"/>
      <c r="IH35" s="57"/>
      <c r="II35" s="57"/>
      <c r="IJ35" s="57"/>
      <c r="IK35" s="57"/>
      <c r="IL35" s="57"/>
      <c r="IM35" s="57"/>
    </row>
    <row r="36" spans="1:247" s="58" customFormat="1" ht="24" x14ac:dyDescent="0.2">
      <c r="A36" s="71">
        <v>19</v>
      </c>
      <c r="B36" s="53" t="s">
        <v>44</v>
      </c>
      <c r="C36" s="54" t="s">
        <v>46</v>
      </c>
      <c r="D36" s="55" t="s">
        <v>40</v>
      </c>
      <c r="E36" s="56">
        <v>2.3416999999999999</v>
      </c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57"/>
      <c r="IB36" s="57"/>
      <c r="IC36" s="57"/>
      <c r="ID36" s="57"/>
      <c r="IE36" s="57"/>
      <c r="IF36" s="57"/>
      <c r="IG36" s="57"/>
      <c r="IH36" s="57"/>
      <c r="II36" s="57"/>
      <c r="IJ36" s="57"/>
      <c r="IK36" s="57"/>
      <c r="IL36" s="57"/>
      <c r="IM36" s="57"/>
    </row>
    <row r="37" spans="1:247" s="58" customFormat="1" ht="24" x14ac:dyDescent="0.2">
      <c r="A37" s="71">
        <v>20</v>
      </c>
      <c r="B37" s="53" t="s">
        <v>47</v>
      </c>
      <c r="C37" s="54" t="s">
        <v>48</v>
      </c>
      <c r="D37" s="55" t="s">
        <v>40</v>
      </c>
      <c r="E37" s="56">
        <v>0.38369999999999999</v>
      </c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</row>
    <row r="38" spans="1:247" s="58" customFormat="1" ht="24" x14ac:dyDescent="0.2">
      <c r="A38" s="71">
        <v>21</v>
      </c>
      <c r="B38" s="53" t="s">
        <v>49</v>
      </c>
      <c r="C38" s="54" t="s">
        <v>50</v>
      </c>
      <c r="D38" s="55" t="s">
        <v>40</v>
      </c>
      <c r="E38" s="56">
        <v>3.3399999999999999E-2</v>
      </c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  <c r="HV38" s="57"/>
      <c r="HW38" s="57"/>
      <c r="HX38" s="57"/>
      <c r="HY38" s="57"/>
      <c r="HZ38" s="57"/>
      <c r="IA38" s="57"/>
      <c r="IB38" s="57"/>
      <c r="IC38" s="57"/>
      <c r="ID38" s="57"/>
      <c r="IE38" s="57"/>
      <c r="IF38" s="57"/>
      <c r="IG38" s="57"/>
      <c r="IH38" s="57"/>
      <c r="II38" s="57"/>
      <c r="IJ38" s="57"/>
      <c r="IK38" s="57"/>
      <c r="IL38" s="57"/>
      <c r="IM38" s="57"/>
    </row>
    <row r="39" spans="1:247" s="58" customFormat="1" ht="24" x14ac:dyDescent="0.2">
      <c r="A39" s="71">
        <v>22</v>
      </c>
      <c r="B39" s="53" t="s">
        <v>47</v>
      </c>
      <c r="C39" s="54" t="s">
        <v>51</v>
      </c>
      <c r="D39" s="55" t="s">
        <v>40</v>
      </c>
      <c r="E39" s="56">
        <v>1.5347</v>
      </c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</row>
    <row r="40" spans="1:247" s="58" customFormat="1" ht="24" x14ac:dyDescent="0.2">
      <c r="A40" s="71">
        <v>23</v>
      </c>
      <c r="B40" s="53" t="s">
        <v>47</v>
      </c>
      <c r="C40" s="54" t="s">
        <v>52</v>
      </c>
      <c r="D40" s="55" t="s">
        <v>40</v>
      </c>
      <c r="E40" s="56">
        <v>1.0407999999999999</v>
      </c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  <c r="IF40" s="57"/>
      <c r="IG40" s="57"/>
      <c r="IH40" s="57"/>
      <c r="II40" s="57"/>
      <c r="IJ40" s="57"/>
      <c r="IK40" s="57"/>
      <c r="IL40" s="57"/>
      <c r="IM40" s="57"/>
    </row>
    <row r="41" spans="1:247" s="58" customFormat="1" ht="24" x14ac:dyDescent="0.2">
      <c r="A41" s="71">
        <v>24</v>
      </c>
      <c r="B41" s="53" t="s">
        <v>49</v>
      </c>
      <c r="C41" s="54" t="s">
        <v>53</v>
      </c>
      <c r="D41" s="55" t="s">
        <v>40</v>
      </c>
      <c r="E41" s="56">
        <v>0.38369999999999999</v>
      </c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</row>
    <row r="42" spans="1:247" s="58" customFormat="1" ht="24" x14ac:dyDescent="0.2">
      <c r="A42" s="71">
        <v>25</v>
      </c>
      <c r="B42" s="53" t="s">
        <v>54</v>
      </c>
      <c r="C42" s="54" t="s">
        <v>55</v>
      </c>
      <c r="D42" s="55" t="s">
        <v>40</v>
      </c>
      <c r="E42" s="56">
        <v>2.8188</v>
      </c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</row>
    <row r="43" spans="1:247" s="58" customFormat="1" ht="22.5" x14ac:dyDescent="0.2">
      <c r="A43" s="70">
        <v>26</v>
      </c>
      <c r="B43" s="32" t="s">
        <v>56</v>
      </c>
      <c r="C43" s="29" t="s">
        <v>57</v>
      </c>
      <c r="D43" s="30" t="s">
        <v>58</v>
      </c>
      <c r="E43" s="31">
        <v>3.45</v>
      </c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57"/>
      <c r="HV43" s="57"/>
      <c r="HW43" s="57"/>
      <c r="HX43" s="57"/>
      <c r="HY43" s="57"/>
      <c r="HZ43" s="57"/>
      <c r="IA43" s="57"/>
      <c r="IB43" s="57"/>
      <c r="IC43" s="57"/>
      <c r="ID43" s="57"/>
      <c r="IE43" s="57"/>
      <c r="IF43" s="57"/>
      <c r="IG43" s="57"/>
      <c r="IH43" s="57"/>
      <c r="II43" s="57"/>
      <c r="IJ43" s="57"/>
      <c r="IK43" s="57"/>
      <c r="IL43" s="57"/>
      <c r="IM43" s="57"/>
    </row>
    <row r="44" spans="1:247" s="58" customFormat="1" ht="24" x14ac:dyDescent="0.2">
      <c r="A44" s="70">
        <v>27</v>
      </c>
      <c r="B44" s="32" t="s">
        <v>36</v>
      </c>
      <c r="C44" s="29" t="s">
        <v>99</v>
      </c>
      <c r="D44" s="30" t="s">
        <v>42</v>
      </c>
      <c r="E44" s="31">
        <f>11.87-1.63</f>
        <v>10.239999999999998</v>
      </c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57"/>
      <c r="HV44" s="57"/>
      <c r="HW44" s="57"/>
      <c r="HX44" s="57"/>
      <c r="HY44" s="57"/>
      <c r="HZ44" s="57"/>
      <c r="IA44" s="57"/>
      <c r="IB44" s="57"/>
      <c r="IC44" s="57"/>
      <c r="ID44" s="57"/>
      <c r="IE44" s="57"/>
      <c r="IF44" s="57"/>
      <c r="IG44" s="57"/>
      <c r="IH44" s="57"/>
      <c r="II44" s="57"/>
      <c r="IJ44" s="57"/>
      <c r="IK44" s="57"/>
      <c r="IL44" s="57"/>
      <c r="IM44" s="57"/>
    </row>
    <row r="45" spans="1:247" s="58" customFormat="1" ht="22.5" x14ac:dyDescent="0.2">
      <c r="A45" s="70">
        <v>28</v>
      </c>
      <c r="B45" s="32" t="s">
        <v>59</v>
      </c>
      <c r="C45" s="29" t="s">
        <v>60</v>
      </c>
      <c r="D45" s="30" t="s">
        <v>61</v>
      </c>
      <c r="E45" s="31">
        <f>8.488-1.1819</f>
        <v>7.3060999999999998</v>
      </c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  <c r="IF45" s="57"/>
      <c r="IG45" s="57"/>
      <c r="IH45" s="57"/>
      <c r="II45" s="57"/>
      <c r="IJ45" s="57"/>
      <c r="IK45" s="57"/>
      <c r="IL45" s="57"/>
      <c r="IM45" s="57"/>
    </row>
    <row r="46" spans="1:247" s="58" customFormat="1" ht="45" x14ac:dyDescent="0.2">
      <c r="A46" s="70">
        <v>29</v>
      </c>
      <c r="B46" s="32" t="s">
        <v>62</v>
      </c>
      <c r="C46" s="29" t="s">
        <v>63</v>
      </c>
      <c r="D46" s="30" t="s">
        <v>64</v>
      </c>
      <c r="E46" s="31">
        <f>0.406-0.052</f>
        <v>0.35400000000000004</v>
      </c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  <c r="HG46" s="57"/>
      <c r="HH46" s="57"/>
      <c r="HI46" s="57"/>
      <c r="HJ46" s="57"/>
      <c r="HK46" s="57"/>
      <c r="HL46" s="57"/>
      <c r="HM46" s="57"/>
      <c r="HN46" s="57"/>
      <c r="HO46" s="57"/>
      <c r="HP46" s="57"/>
      <c r="HQ46" s="57"/>
      <c r="HR46" s="57"/>
      <c r="HS46" s="57"/>
      <c r="HT46" s="57"/>
      <c r="HU46" s="57"/>
      <c r="HV46" s="57"/>
      <c r="HW46" s="57"/>
      <c r="HX46" s="57"/>
      <c r="HY46" s="57"/>
      <c r="HZ46" s="57"/>
      <c r="IA46" s="57"/>
      <c r="IB46" s="57"/>
      <c r="IC46" s="57"/>
      <c r="ID46" s="57"/>
      <c r="IE46" s="57"/>
      <c r="IF46" s="57"/>
      <c r="IG46" s="57"/>
      <c r="IH46" s="57"/>
      <c r="II46" s="57"/>
      <c r="IJ46" s="57"/>
      <c r="IK46" s="57"/>
      <c r="IL46" s="57"/>
      <c r="IM46" s="57"/>
    </row>
    <row r="47" spans="1:247" s="58" customFormat="1" ht="22.5" x14ac:dyDescent="0.2">
      <c r="A47" s="70">
        <v>30</v>
      </c>
      <c r="B47" s="32" t="s">
        <v>65</v>
      </c>
      <c r="C47" s="29" t="s">
        <v>91</v>
      </c>
      <c r="D47" s="30" t="s">
        <v>66</v>
      </c>
      <c r="E47" s="31">
        <v>3.91</v>
      </c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57"/>
      <c r="HX47" s="57"/>
      <c r="HY47" s="57"/>
      <c r="HZ47" s="57"/>
      <c r="IA47" s="57"/>
      <c r="IB47" s="57"/>
      <c r="IC47" s="57"/>
      <c r="ID47" s="57"/>
      <c r="IE47" s="57"/>
      <c r="IF47" s="57"/>
      <c r="IG47" s="57"/>
      <c r="IH47" s="57"/>
      <c r="II47" s="57"/>
      <c r="IJ47" s="57"/>
      <c r="IK47" s="57"/>
      <c r="IL47" s="57"/>
      <c r="IM47" s="57"/>
    </row>
    <row r="48" spans="1:247" s="58" customFormat="1" ht="45" x14ac:dyDescent="0.2">
      <c r="A48" s="70">
        <v>31</v>
      </c>
      <c r="B48" s="32" t="s">
        <v>67</v>
      </c>
      <c r="C48" s="29" t="s">
        <v>68</v>
      </c>
      <c r="D48" s="30" t="s">
        <v>64</v>
      </c>
      <c r="E48" s="31">
        <v>3.91</v>
      </c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  <c r="HG48" s="57"/>
      <c r="HH48" s="57"/>
      <c r="HI48" s="57"/>
      <c r="HJ48" s="57"/>
      <c r="HK48" s="57"/>
      <c r="HL48" s="57"/>
      <c r="HM48" s="57"/>
      <c r="HN48" s="57"/>
      <c r="HO48" s="57"/>
      <c r="HP48" s="57"/>
      <c r="HQ48" s="57"/>
      <c r="HR48" s="57"/>
      <c r="HS48" s="57"/>
      <c r="HT48" s="57"/>
      <c r="HU48" s="57"/>
      <c r="HV48" s="57"/>
      <c r="HW48" s="57"/>
      <c r="HX48" s="57"/>
      <c r="HY48" s="57"/>
      <c r="HZ48" s="57"/>
      <c r="IA48" s="57"/>
      <c r="IB48" s="57"/>
      <c r="IC48" s="57"/>
      <c r="ID48" s="57"/>
      <c r="IE48" s="57"/>
      <c r="IF48" s="57"/>
      <c r="IG48" s="57"/>
      <c r="IH48" s="57"/>
      <c r="II48" s="57"/>
      <c r="IJ48" s="57"/>
      <c r="IK48" s="57"/>
      <c r="IL48" s="57"/>
      <c r="IM48" s="57"/>
    </row>
    <row r="49" spans="1:247" s="58" customFormat="1" ht="24" x14ac:dyDescent="0.2">
      <c r="A49" s="70">
        <v>32</v>
      </c>
      <c r="B49" s="32" t="s">
        <v>69</v>
      </c>
      <c r="C49" s="29" t="s">
        <v>70</v>
      </c>
      <c r="D49" s="30" t="s">
        <v>71</v>
      </c>
      <c r="E49" s="31">
        <f>4.8242-0.6537</f>
        <v>4.1705000000000005</v>
      </c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  <c r="HU49" s="57"/>
      <c r="HV49" s="57"/>
      <c r="HW49" s="57"/>
      <c r="HX49" s="57"/>
      <c r="HY49" s="57"/>
      <c r="HZ49" s="57"/>
      <c r="IA49" s="57"/>
      <c r="IB49" s="57"/>
      <c r="IC49" s="57"/>
      <c r="ID49" s="57"/>
      <c r="IE49" s="57"/>
      <c r="IF49" s="57"/>
      <c r="IG49" s="57"/>
      <c r="IH49" s="57"/>
      <c r="II49" s="57"/>
      <c r="IJ49" s="57"/>
      <c r="IK49" s="57"/>
      <c r="IL49" s="57"/>
      <c r="IM49" s="57"/>
    </row>
    <row r="50" spans="1:247" s="58" customFormat="1" ht="22.5" x14ac:dyDescent="0.2">
      <c r="A50" s="70">
        <v>33</v>
      </c>
      <c r="B50" s="32" t="s">
        <v>72</v>
      </c>
      <c r="C50" s="29" t="s">
        <v>73</v>
      </c>
      <c r="D50" s="30" t="s">
        <v>61</v>
      </c>
      <c r="E50" s="31">
        <f>26.19-3.491</f>
        <v>22.699000000000002</v>
      </c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  <c r="HU50" s="57"/>
      <c r="HV50" s="57"/>
      <c r="HW50" s="57"/>
      <c r="HX50" s="57"/>
      <c r="HY50" s="57"/>
      <c r="HZ50" s="57"/>
      <c r="IA50" s="57"/>
      <c r="IB50" s="57"/>
      <c r="IC50" s="57"/>
      <c r="ID50" s="57"/>
      <c r="IE50" s="57"/>
      <c r="IF50" s="57"/>
      <c r="IG50" s="57"/>
      <c r="IH50" s="57"/>
      <c r="II50" s="57"/>
      <c r="IJ50" s="57"/>
      <c r="IK50" s="57"/>
      <c r="IL50" s="57"/>
      <c r="IM50" s="57"/>
    </row>
    <row r="51" spans="1:247" s="58" customFormat="1" ht="22.5" x14ac:dyDescent="0.2">
      <c r="A51" s="70">
        <v>34</v>
      </c>
      <c r="B51" s="32" t="s">
        <v>72</v>
      </c>
      <c r="C51" s="29" t="s">
        <v>74</v>
      </c>
      <c r="D51" s="30" t="s">
        <v>61</v>
      </c>
      <c r="E51" s="31">
        <f>25.62-3.99</f>
        <v>21.630000000000003</v>
      </c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57"/>
      <c r="IB51" s="57"/>
      <c r="IC51" s="57"/>
      <c r="ID51" s="57"/>
      <c r="IE51" s="57"/>
      <c r="IF51" s="57"/>
      <c r="IG51" s="57"/>
      <c r="IH51" s="57"/>
      <c r="II51" s="57"/>
      <c r="IJ51" s="57"/>
      <c r="IK51" s="57"/>
      <c r="IL51" s="57"/>
      <c r="IM51" s="57"/>
    </row>
    <row r="52" spans="1:247" s="58" customFormat="1" ht="22.5" x14ac:dyDescent="0.2">
      <c r="A52" s="70">
        <v>35</v>
      </c>
      <c r="B52" s="32" t="s">
        <v>72</v>
      </c>
      <c r="C52" s="29" t="s">
        <v>75</v>
      </c>
      <c r="D52" s="30" t="s">
        <v>61</v>
      </c>
      <c r="E52" s="31">
        <v>1.752</v>
      </c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  <c r="HU52" s="57"/>
      <c r="HV52" s="57"/>
      <c r="HW52" s="57"/>
      <c r="HX52" s="57"/>
      <c r="HY52" s="57"/>
      <c r="HZ52" s="57"/>
      <c r="IA52" s="57"/>
      <c r="IB52" s="57"/>
      <c r="IC52" s="57"/>
      <c r="ID52" s="57"/>
      <c r="IE52" s="57"/>
      <c r="IF52" s="57"/>
      <c r="IG52" s="57"/>
      <c r="IH52" s="57"/>
      <c r="II52" s="57"/>
      <c r="IJ52" s="57"/>
      <c r="IK52" s="57"/>
      <c r="IL52" s="57"/>
      <c r="IM52" s="57"/>
    </row>
    <row r="53" spans="1:247" s="58" customFormat="1" ht="24" x14ac:dyDescent="0.2">
      <c r="A53" s="70">
        <v>36</v>
      </c>
      <c r="B53" s="32" t="s">
        <v>35</v>
      </c>
      <c r="C53" s="29" t="s">
        <v>95</v>
      </c>
      <c r="D53" s="30" t="s">
        <v>41</v>
      </c>
      <c r="E53" s="31">
        <v>0.75</v>
      </c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</row>
    <row r="54" spans="1:247" s="58" customFormat="1" ht="33.75" x14ac:dyDescent="0.2">
      <c r="A54" s="70">
        <v>37</v>
      </c>
      <c r="B54" s="32" t="s">
        <v>76</v>
      </c>
      <c r="C54" s="29" t="s">
        <v>77</v>
      </c>
      <c r="D54" s="30" t="s">
        <v>78</v>
      </c>
      <c r="E54" s="31">
        <v>0.39400000000000002</v>
      </c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</row>
    <row r="55" spans="1:247" s="58" customFormat="1" ht="24.75" thickBot="1" x14ac:dyDescent="0.25">
      <c r="A55" s="70">
        <v>38</v>
      </c>
      <c r="B55" s="32" t="s">
        <v>36</v>
      </c>
      <c r="C55" s="29" t="s">
        <v>79</v>
      </c>
      <c r="D55" s="30" t="s">
        <v>42</v>
      </c>
      <c r="E55" s="31">
        <v>5.46</v>
      </c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7"/>
      <c r="GK55" s="57"/>
      <c r="GL55" s="57"/>
      <c r="GM55" s="57"/>
      <c r="GN55" s="57"/>
      <c r="GO55" s="57"/>
      <c r="GP55" s="57"/>
      <c r="GQ55" s="57"/>
      <c r="GR55" s="57"/>
      <c r="GS55" s="57"/>
      <c r="GT55" s="57"/>
      <c r="GU55" s="57"/>
      <c r="GV55" s="57"/>
      <c r="GW55" s="57"/>
      <c r="GX55" s="57"/>
      <c r="GY55" s="57"/>
      <c r="GZ55" s="57"/>
      <c r="HA55" s="57"/>
      <c r="HB55" s="57"/>
      <c r="HC55" s="57"/>
      <c r="HD55" s="57"/>
      <c r="HE55" s="57"/>
      <c r="HF55" s="57"/>
      <c r="HG55" s="57"/>
      <c r="HH55" s="57"/>
      <c r="HI55" s="57"/>
      <c r="HJ55" s="57"/>
      <c r="HK55" s="57"/>
      <c r="HL55" s="57"/>
      <c r="HM55" s="57"/>
      <c r="HN55" s="57"/>
      <c r="HO55" s="57"/>
      <c r="HP55" s="57"/>
      <c r="HQ55" s="57"/>
      <c r="HR55" s="57"/>
      <c r="HS55" s="57"/>
      <c r="HT55" s="57"/>
      <c r="HU55" s="57"/>
      <c r="HV55" s="57"/>
      <c r="HW55" s="57"/>
      <c r="HX55" s="57"/>
      <c r="HY55" s="57"/>
      <c r="HZ55" s="57"/>
      <c r="IA55" s="57"/>
      <c r="IB55" s="57"/>
      <c r="IC55" s="57"/>
      <c r="ID55" s="57"/>
      <c r="IE55" s="57"/>
      <c r="IF55" s="57"/>
      <c r="IG55" s="57"/>
      <c r="IH55" s="57"/>
      <c r="II55" s="57"/>
      <c r="IJ55" s="57"/>
      <c r="IK55" s="57"/>
      <c r="IL55" s="57"/>
      <c r="IM55" s="57"/>
    </row>
    <row r="56" spans="1:247" s="58" customFormat="1" ht="24" x14ac:dyDescent="0.2">
      <c r="A56" s="71">
        <v>39</v>
      </c>
      <c r="B56" s="62" t="s">
        <v>44</v>
      </c>
      <c r="C56" s="63" t="s">
        <v>100</v>
      </c>
      <c r="D56" s="64" t="s">
        <v>40</v>
      </c>
      <c r="E56" s="65">
        <v>0.15579999999999999</v>
      </c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7"/>
      <c r="FF56" s="57"/>
      <c r="FG56" s="57"/>
      <c r="FH56" s="57"/>
      <c r="FI56" s="57"/>
      <c r="FJ56" s="57"/>
      <c r="FK56" s="57"/>
      <c r="FL56" s="57"/>
      <c r="FM56" s="57"/>
      <c r="FN56" s="57"/>
      <c r="FO56" s="57"/>
      <c r="FP56" s="57"/>
      <c r="FQ56" s="57"/>
      <c r="FR56" s="57"/>
      <c r="FS56" s="57"/>
      <c r="FT56" s="57"/>
      <c r="FU56" s="57"/>
      <c r="FV56" s="57"/>
      <c r="FW56" s="57"/>
      <c r="FX56" s="57"/>
      <c r="FY56" s="57"/>
      <c r="FZ56" s="57"/>
      <c r="GA56" s="57"/>
      <c r="GB56" s="57"/>
      <c r="GC56" s="57"/>
      <c r="GD56" s="57"/>
      <c r="GE56" s="57"/>
      <c r="GF56" s="57"/>
      <c r="GG56" s="57"/>
      <c r="GH56" s="57"/>
      <c r="GI56" s="57"/>
      <c r="GJ56" s="57"/>
      <c r="GK56" s="57"/>
      <c r="GL56" s="57"/>
      <c r="GM56" s="57"/>
      <c r="GN56" s="57"/>
      <c r="GO56" s="57"/>
      <c r="GP56" s="57"/>
      <c r="GQ56" s="57"/>
      <c r="GR56" s="57"/>
      <c r="GS56" s="57"/>
      <c r="GT56" s="57"/>
      <c r="GU56" s="57"/>
      <c r="GV56" s="57"/>
      <c r="GW56" s="57"/>
      <c r="GX56" s="57"/>
      <c r="GY56" s="57"/>
      <c r="GZ56" s="57"/>
      <c r="HA56" s="57"/>
      <c r="HB56" s="57"/>
      <c r="HC56" s="57"/>
      <c r="HD56" s="57"/>
      <c r="HE56" s="57"/>
      <c r="HF56" s="57"/>
      <c r="HG56" s="57"/>
      <c r="HH56" s="57"/>
      <c r="HI56" s="57"/>
      <c r="HJ56" s="57"/>
      <c r="HK56" s="57"/>
      <c r="HL56" s="57"/>
      <c r="HM56" s="57"/>
      <c r="HN56" s="57"/>
      <c r="HO56" s="57"/>
      <c r="HP56" s="57"/>
      <c r="HQ56" s="57"/>
      <c r="HR56" s="57"/>
      <c r="HS56" s="57"/>
      <c r="HT56" s="57"/>
      <c r="HU56" s="57"/>
      <c r="HV56" s="57"/>
      <c r="HW56" s="57"/>
      <c r="HX56" s="57"/>
      <c r="HY56" s="57"/>
      <c r="HZ56" s="57"/>
      <c r="IA56" s="57"/>
      <c r="IB56" s="57"/>
      <c r="IC56" s="57"/>
      <c r="ID56" s="57"/>
      <c r="IE56" s="57"/>
      <c r="IF56" s="57"/>
      <c r="IG56" s="57"/>
      <c r="IH56" s="57"/>
      <c r="II56" s="57"/>
      <c r="IJ56" s="57"/>
      <c r="IK56" s="57"/>
      <c r="IL56" s="57"/>
      <c r="IM56" s="57"/>
    </row>
    <row r="57" spans="1:247" s="58" customFormat="1" ht="24" x14ac:dyDescent="0.2">
      <c r="A57" s="71">
        <v>40</v>
      </c>
      <c r="B57" s="53" t="s">
        <v>44</v>
      </c>
      <c r="C57" s="54" t="s">
        <v>101</v>
      </c>
      <c r="D57" s="55" t="s">
        <v>40</v>
      </c>
      <c r="E57" s="56">
        <v>7.2900000000000006E-2</v>
      </c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7"/>
      <c r="EO57" s="57"/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7"/>
      <c r="FF57" s="57"/>
      <c r="FG57" s="57"/>
      <c r="FH57" s="57"/>
      <c r="FI57" s="57"/>
      <c r="FJ57" s="57"/>
      <c r="FK57" s="57"/>
      <c r="FL57" s="57"/>
      <c r="FM57" s="57"/>
      <c r="FN57" s="57"/>
      <c r="FO57" s="57"/>
      <c r="FP57" s="57"/>
      <c r="FQ57" s="57"/>
      <c r="FR57" s="57"/>
      <c r="FS57" s="57"/>
      <c r="FT57" s="57"/>
      <c r="FU57" s="57"/>
      <c r="FV57" s="57"/>
      <c r="FW57" s="57"/>
      <c r="FX57" s="57"/>
      <c r="FY57" s="57"/>
      <c r="FZ57" s="57"/>
      <c r="GA57" s="57"/>
      <c r="GB57" s="57"/>
      <c r="GC57" s="57"/>
      <c r="GD57" s="57"/>
      <c r="GE57" s="57"/>
      <c r="GF57" s="57"/>
      <c r="GG57" s="57"/>
      <c r="GH57" s="57"/>
      <c r="GI57" s="57"/>
      <c r="GJ57" s="57"/>
      <c r="GK57" s="57"/>
      <c r="GL57" s="57"/>
      <c r="GM57" s="57"/>
      <c r="GN57" s="57"/>
      <c r="GO57" s="57"/>
      <c r="GP57" s="57"/>
      <c r="GQ57" s="57"/>
      <c r="GR57" s="57"/>
      <c r="GS57" s="57"/>
      <c r="GT57" s="57"/>
      <c r="GU57" s="57"/>
      <c r="GV57" s="57"/>
      <c r="GW57" s="57"/>
      <c r="GX57" s="57"/>
      <c r="GY57" s="57"/>
      <c r="GZ57" s="57"/>
      <c r="HA57" s="57"/>
      <c r="HB57" s="57"/>
      <c r="HC57" s="57"/>
      <c r="HD57" s="57"/>
      <c r="HE57" s="57"/>
      <c r="HF57" s="57"/>
      <c r="HG57" s="57"/>
      <c r="HH57" s="57"/>
      <c r="HI57" s="57"/>
      <c r="HJ57" s="57"/>
      <c r="HK57" s="57"/>
      <c r="HL57" s="57"/>
      <c r="HM57" s="57"/>
      <c r="HN57" s="57"/>
      <c r="HO57" s="57"/>
      <c r="HP57" s="57"/>
      <c r="HQ57" s="57"/>
      <c r="HR57" s="57"/>
      <c r="HS57" s="57"/>
      <c r="HT57" s="57"/>
      <c r="HU57" s="57"/>
      <c r="HV57" s="57"/>
      <c r="HW57" s="57"/>
      <c r="HX57" s="57"/>
      <c r="HY57" s="57"/>
      <c r="HZ57" s="57"/>
      <c r="IA57" s="57"/>
      <c r="IB57" s="57"/>
      <c r="IC57" s="57"/>
      <c r="ID57" s="57"/>
      <c r="IE57" s="57"/>
      <c r="IF57" s="57"/>
      <c r="IG57" s="57"/>
      <c r="IH57" s="57"/>
      <c r="II57" s="57"/>
      <c r="IJ57" s="57"/>
      <c r="IK57" s="57"/>
      <c r="IL57" s="57"/>
      <c r="IM57" s="57"/>
    </row>
    <row r="58" spans="1:247" s="58" customFormat="1" ht="22.5" x14ac:dyDescent="0.2">
      <c r="A58" s="70">
        <v>41</v>
      </c>
      <c r="B58" s="32" t="s">
        <v>102</v>
      </c>
      <c r="C58" s="29" t="s">
        <v>103</v>
      </c>
      <c r="D58" s="30" t="s">
        <v>104</v>
      </c>
      <c r="E58" s="31">
        <v>3</v>
      </c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7"/>
      <c r="EO58" s="57"/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7"/>
      <c r="FF58" s="57"/>
      <c r="FG58" s="57"/>
      <c r="FH58" s="57"/>
      <c r="FI58" s="57"/>
      <c r="FJ58" s="57"/>
      <c r="FK58" s="57"/>
      <c r="FL58" s="57"/>
      <c r="FM58" s="57"/>
      <c r="FN58" s="57"/>
      <c r="FO58" s="57"/>
      <c r="FP58" s="57"/>
      <c r="FQ58" s="57"/>
      <c r="FR58" s="57"/>
      <c r="FS58" s="57"/>
      <c r="FT58" s="57"/>
      <c r="FU58" s="57"/>
      <c r="FV58" s="57"/>
      <c r="FW58" s="57"/>
      <c r="FX58" s="57"/>
      <c r="FY58" s="57"/>
      <c r="FZ58" s="57"/>
      <c r="GA58" s="57"/>
      <c r="GB58" s="57"/>
      <c r="GC58" s="57"/>
      <c r="GD58" s="57"/>
      <c r="GE58" s="57"/>
      <c r="GF58" s="57"/>
      <c r="GG58" s="57"/>
      <c r="GH58" s="57"/>
      <c r="GI58" s="57"/>
      <c r="GJ58" s="57"/>
      <c r="GK58" s="57"/>
      <c r="GL58" s="57"/>
      <c r="GM58" s="57"/>
      <c r="GN58" s="57"/>
      <c r="GO58" s="57"/>
      <c r="GP58" s="57"/>
      <c r="GQ58" s="57"/>
      <c r="GR58" s="57"/>
      <c r="GS58" s="57"/>
      <c r="GT58" s="57"/>
      <c r="GU58" s="57"/>
      <c r="GV58" s="57"/>
      <c r="GW58" s="57"/>
      <c r="GX58" s="57"/>
      <c r="GY58" s="57"/>
      <c r="GZ58" s="57"/>
      <c r="HA58" s="57"/>
      <c r="HB58" s="57"/>
      <c r="HC58" s="57"/>
      <c r="HD58" s="57"/>
      <c r="HE58" s="57"/>
      <c r="HF58" s="57"/>
      <c r="HG58" s="57"/>
      <c r="HH58" s="57"/>
      <c r="HI58" s="57"/>
      <c r="HJ58" s="57"/>
      <c r="HK58" s="57"/>
      <c r="HL58" s="57"/>
      <c r="HM58" s="57"/>
      <c r="HN58" s="57"/>
      <c r="HO58" s="57"/>
      <c r="HP58" s="57"/>
      <c r="HQ58" s="57"/>
      <c r="HR58" s="57"/>
      <c r="HS58" s="57"/>
      <c r="HT58" s="57"/>
      <c r="HU58" s="57"/>
      <c r="HV58" s="57"/>
      <c r="HW58" s="57"/>
      <c r="HX58" s="57"/>
      <c r="HY58" s="57"/>
      <c r="HZ58" s="57"/>
      <c r="IA58" s="57"/>
      <c r="IB58" s="57"/>
      <c r="IC58" s="57"/>
      <c r="ID58" s="57"/>
      <c r="IE58" s="57"/>
      <c r="IF58" s="57"/>
      <c r="IG58" s="57"/>
      <c r="IH58" s="57"/>
      <c r="II58" s="57"/>
      <c r="IJ58" s="57"/>
      <c r="IK58" s="57"/>
      <c r="IL58" s="57"/>
      <c r="IM58" s="57"/>
    </row>
    <row r="59" spans="1:247" s="58" customFormat="1" ht="22.5" x14ac:dyDescent="0.2">
      <c r="A59" s="70">
        <v>42</v>
      </c>
      <c r="B59" s="32" t="s">
        <v>105</v>
      </c>
      <c r="C59" s="29" t="s">
        <v>106</v>
      </c>
      <c r="D59" s="30" t="s">
        <v>32</v>
      </c>
      <c r="E59" s="31">
        <v>0.46911999999999998</v>
      </c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7"/>
      <c r="DE59" s="57"/>
      <c r="DF59" s="57"/>
      <c r="DG59" s="57"/>
      <c r="DH59" s="57"/>
      <c r="DI59" s="57"/>
      <c r="DJ59" s="57"/>
      <c r="DK59" s="57"/>
      <c r="DL59" s="57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7"/>
      <c r="EO59" s="57"/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57"/>
      <c r="FE59" s="57"/>
      <c r="FF59" s="57"/>
      <c r="FG59" s="57"/>
      <c r="FH59" s="57"/>
      <c r="FI59" s="57"/>
      <c r="FJ59" s="57"/>
      <c r="FK59" s="57"/>
      <c r="FL59" s="57"/>
      <c r="FM59" s="57"/>
      <c r="FN59" s="57"/>
      <c r="FO59" s="57"/>
      <c r="FP59" s="57"/>
      <c r="FQ59" s="57"/>
      <c r="FR59" s="57"/>
      <c r="FS59" s="57"/>
      <c r="FT59" s="57"/>
      <c r="FU59" s="57"/>
      <c r="FV59" s="57"/>
      <c r="FW59" s="57"/>
      <c r="FX59" s="57"/>
      <c r="FY59" s="57"/>
      <c r="FZ59" s="57"/>
      <c r="GA59" s="57"/>
      <c r="GB59" s="57"/>
      <c r="GC59" s="57"/>
      <c r="GD59" s="57"/>
      <c r="GE59" s="57"/>
      <c r="GF59" s="57"/>
      <c r="GG59" s="57"/>
      <c r="GH59" s="57"/>
      <c r="GI59" s="57"/>
      <c r="GJ59" s="57"/>
      <c r="GK59" s="57"/>
      <c r="GL59" s="57"/>
      <c r="GM59" s="57"/>
      <c r="GN59" s="57"/>
      <c r="GO59" s="57"/>
      <c r="GP59" s="57"/>
      <c r="GQ59" s="57"/>
      <c r="GR59" s="57"/>
      <c r="GS59" s="57"/>
      <c r="GT59" s="57"/>
      <c r="GU59" s="57"/>
      <c r="GV59" s="57"/>
      <c r="GW59" s="57"/>
      <c r="GX59" s="57"/>
      <c r="GY59" s="57"/>
      <c r="GZ59" s="57"/>
      <c r="HA59" s="57"/>
      <c r="HB59" s="57"/>
      <c r="HC59" s="57"/>
      <c r="HD59" s="57"/>
      <c r="HE59" s="57"/>
      <c r="HF59" s="57"/>
      <c r="HG59" s="57"/>
      <c r="HH59" s="57"/>
      <c r="HI59" s="57"/>
      <c r="HJ59" s="57"/>
      <c r="HK59" s="57"/>
      <c r="HL59" s="57"/>
      <c r="HM59" s="57"/>
      <c r="HN59" s="57"/>
      <c r="HO59" s="57"/>
      <c r="HP59" s="57"/>
      <c r="HQ59" s="57"/>
      <c r="HR59" s="57"/>
      <c r="HS59" s="57"/>
      <c r="HT59" s="57"/>
      <c r="HU59" s="57"/>
      <c r="HV59" s="57"/>
      <c r="HW59" s="57"/>
      <c r="HX59" s="57"/>
      <c r="HY59" s="57"/>
      <c r="HZ59" s="57"/>
      <c r="IA59" s="57"/>
      <c r="IB59" s="57"/>
      <c r="IC59" s="57"/>
      <c r="ID59" s="57"/>
      <c r="IE59" s="57"/>
      <c r="IF59" s="57"/>
      <c r="IG59" s="57"/>
      <c r="IH59" s="57"/>
      <c r="II59" s="57"/>
      <c r="IJ59" s="57"/>
      <c r="IK59" s="57"/>
      <c r="IL59" s="57"/>
      <c r="IM59" s="57"/>
    </row>
    <row r="60" spans="1:247" s="58" customFormat="1" ht="45" x14ac:dyDescent="0.2">
      <c r="A60" s="70">
        <v>43</v>
      </c>
      <c r="B60" s="32" t="s">
        <v>107</v>
      </c>
      <c r="C60" s="29" t="s">
        <v>108</v>
      </c>
      <c r="D60" s="30" t="s">
        <v>109</v>
      </c>
      <c r="E60" s="31">
        <v>0.23899999999999999</v>
      </c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  <c r="DI60" s="57"/>
      <c r="DJ60" s="57"/>
      <c r="DK60" s="57"/>
      <c r="DL60" s="57"/>
      <c r="DM60" s="57"/>
      <c r="DN60" s="57"/>
      <c r="DO60" s="57"/>
      <c r="DP60" s="57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7"/>
      <c r="EK60" s="57"/>
      <c r="EL60" s="57"/>
      <c r="EM60" s="57"/>
      <c r="EN60" s="57"/>
      <c r="EO60" s="57"/>
      <c r="EP60" s="57"/>
      <c r="EQ60" s="57"/>
      <c r="ER60" s="57"/>
      <c r="ES60" s="57"/>
      <c r="ET60" s="57"/>
      <c r="EU60" s="57"/>
      <c r="EV60" s="57"/>
      <c r="EW60" s="57"/>
      <c r="EX60" s="57"/>
      <c r="EY60" s="57"/>
      <c r="EZ60" s="57"/>
      <c r="FA60" s="57"/>
      <c r="FB60" s="57"/>
      <c r="FC60" s="57"/>
      <c r="FD60" s="57"/>
      <c r="FE60" s="57"/>
      <c r="FF60" s="57"/>
      <c r="FG60" s="57"/>
      <c r="FH60" s="57"/>
      <c r="FI60" s="57"/>
      <c r="FJ60" s="57"/>
      <c r="FK60" s="57"/>
      <c r="FL60" s="57"/>
      <c r="FM60" s="57"/>
      <c r="FN60" s="57"/>
      <c r="FO60" s="57"/>
      <c r="FP60" s="57"/>
      <c r="FQ60" s="57"/>
      <c r="FR60" s="57"/>
      <c r="FS60" s="57"/>
      <c r="FT60" s="57"/>
      <c r="FU60" s="57"/>
      <c r="FV60" s="57"/>
      <c r="FW60" s="57"/>
      <c r="FX60" s="57"/>
      <c r="FY60" s="57"/>
      <c r="FZ60" s="57"/>
      <c r="GA60" s="57"/>
      <c r="GB60" s="57"/>
      <c r="GC60" s="57"/>
      <c r="GD60" s="57"/>
      <c r="GE60" s="57"/>
      <c r="GF60" s="57"/>
      <c r="GG60" s="57"/>
      <c r="GH60" s="57"/>
      <c r="GI60" s="57"/>
      <c r="GJ60" s="57"/>
      <c r="GK60" s="57"/>
      <c r="GL60" s="57"/>
      <c r="GM60" s="57"/>
      <c r="GN60" s="57"/>
      <c r="GO60" s="57"/>
      <c r="GP60" s="57"/>
      <c r="GQ60" s="57"/>
      <c r="GR60" s="57"/>
      <c r="GS60" s="57"/>
      <c r="GT60" s="57"/>
      <c r="GU60" s="57"/>
      <c r="GV60" s="57"/>
      <c r="GW60" s="57"/>
      <c r="GX60" s="57"/>
      <c r="GY60" s="57"/>
      <c r="GZ60" s="57"/>
      <c r="HA60" s="57"/>
      <c r="HB60" s="57"/>
      <c r="HC60" s="57"/>
      <c r="HD60" s="57"/>
      <c r="HE60" s="57"/>
      <c r="HF60" s="57"/>
      <c r="HG60" s="57"/>
      <c r="HH60" s="57"/>
      <c r="HI60" s="57"/>
      <c r="HJ60" s="57"/>
      <c r="HK60" s="57"/>
      <c r="HL60" s="57"/>
      <c r="HM60" s="57"/>
      <c r="HN60" s="57"/>
      <c r="HO60" s="57"/>
      <c r="HP60" s="57"/>
      <c r="HQ60" s="57"/>
      <c r="HR60" s="57"/>
      <c r="HS60" s="57"/>
      <c r="HT60" s="57"/>
      <c r="HU60" s="57"/>
      <c r="HV60" s="57"/>
      <c r="HW60" s="57"/>
      <c r="HX60" s="57"/>
      <c r="HY60" s="57"/>
      <c r="HZ60" s="57"/>
      <c r="IA60" s="57"/>
      <c r="IB60" s="57"/>
      <c r="IC60" s="57"/>
      <c r="ID60" s="57"/>
      <c r="IE60" s="57"/>
      <c r="IF60" s="57"/>
      <c r="IG60" s="57"/>
      <c r="IH60" s="57"/>
      <c r="II60" s="57"/>
      <c r="IJ60" s="57"/>
      <c r="IK60" s="57"/>
      <c r="IL60" s="57"/>
      <c r="IM60" s="57"/>
    </row>
    <row r="61" spans="1:247" s="58" customFormat="1" ht="12.75" x14ac:dyDescent="0.2">
      <c r="A61" s="82" t="s">
        <v>110</v>
      </c>
      <c r="B61" s="83"/>
      <c r="C61" s="83"/>
      <c r="D61" s="83"/>
      <c r="E61" s="84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  <c r="EJ61" s="57"/>
      <c r="EK61" s="57"/>
      <c r="EL61" s="57"/>
      <c r="EM61" s="57"/>
      <c r="EN61" s="57"/>
      <c r="EO61" s="57"/>
      <c r="EP61" s="57"/>
      <c r="EQ61" s="57"/>
      <c r="ER61" s="57"/>
      <c r="ES61" s="57"/>
      <c r="ET61" s="57"/>
      <c r="EU61" s="57"/>
      <c r="EV61" s="57"/>
      <c r="EW61" s="57"/>
      <c r="EX61" s="57"/>
      <c r="EY61" s="57"/>
      <c r="EZ61" s="57"/>
      <c r="FA61" s="57"/>
      <c r="FB61" s="57"/>
      <c r="FC61" s="57"/>
      <c r="FD61" s="57"/>
      <c r="FE61" s="57"/>
      <c r="FF61" s="57"/>
      <c r="FG61" s="57"/>
      <c r="FH61" s="57"/>
      <c r="FI61" s="57"/>
      <c r="FJ61" s="57"/>
      <c r="FK61" s="57"/>
      <c r="FL61" s="57"/>
      <c r="FM61" s="57"/>
      <c r="FN61" s="57"/>
      <c r="FO61" s="57"/>
      <c r="FP61" s="57"/>
      <c r="FQ61" s="57"/>
      <c r="FR61" s="57"/>
      <c r="FS61" s="57"/>
      <c r="FT61" s="57"/>
      <c r="FU61" s="57"/>
      <c r="FV61" s="57"/>
      <c r="FW61" s="57"/>
      <c r="FX61" s="57"/>
      <c r="FY61" s="57"/>
      <c r="FZ61" s="57"/>
      <c r="GA61" s="57"/>
      <c r="GB61" s="57"/>
      <c r="GC61" s="57"/>
      <c r="GD61" s="57"/>
      <c r="GE61" s="57"/>
      <c r="GF61" s="57"/>
      <c r="GG61" s="57"/>
      <c r="GH61" s="57"/>
      <c r="GI61" s="57"/>
      <c r="GJ61" s="57"/>
      <c r="GK61" s="57"/>
      <c r="GL61" s="57"/>
      <c r="GM61" s="57"/>
      <c r="GN61" s="57"/>
      <c r="GO61" s="57"/>
      <c r="GP61" s="57"/>
      <c r="GQ61" s="57"/>
      <c r="GR61" s="57"/>
      <c r="GS61" s="57"/>
      <c r="GT61" s="57"/>
      <c r="GU61" s="57"/>
      <c r="GV61" s="57"/>
      <c r="GW61" s="57"/>
      <c r="GX61" s="57"/>
      <c r="GY61" s="57"/>
      <c r="GZ61" s="57"/>
      <c r="HA61" s="57"/>
      <c r="HB61" s="57"/>
      <c r="HC61" s="57"/>
      <c r="HD61" s="57"/>
      <c r="HE61" s="57"/>
      <c r="HF61" s="57"/>
      <c r="HG61" s="57"/>
      <c r="HH61" s="57"/>
      <c r="HI61" s="57"/>
      <c r="HJ61" s="57"/>
      <c r="HK61" s="57"/>
      <c r="HL61" s="57"/>
      <c r="HM61" s="57"/>
      <c r="HN61" s="57"/>
      <c r="HO61" s="57"/>
      <c r="HP61" s="57"/>
      <c r="HQ61" s="57"/>
      <c r="HR61" s="57"/>
      <c r="HS61" s="57"/>
      <c r="HT61" s="57"/>
      <c r="HU61" s="57"/>
      <c r="HV61" s="57"/>
      <c r="HW61" s="57"/>
      <c r="HX61" s="57"/>
      <c r="HY61" s="57"/>
      <c r="HZ61" s="57"/>
      <c r="IA61" s="57"/>
      <c r="IB61" s="57"/>
      <c r="IC61" s="57"/>
      <c r="ID61" s="57"/>
      <c r="IE61" s="57"/>
      <c r="IF61" s="57"/>
      <c r="IG61" s="57"/>
      <c r="IH61" s="57"/>
      <c r="II61" s="57"/>
      <c r="IJ61" s="57"/>
      <c r="IK61" s="57"/>
      <c r="IL61" s="57"/>
      <c r="IM61" s="57"/>
    </row>
    <row r="62" spans="1:247" s="58" customFormat="1" ht="13.5" thickBot="1" x14ac:dyDescent="0.25">
      <c r="A62" s="77" t="s">
        <v>111</v>
      </c>
      <c r="B62" s="78"/>
      <c r="C62" s="80"/>
      <c r="D62" s="80"/>
      <c r="E62" s="81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J62" s="57"/>
      <c r="EK62" s="57"/>
      <c r="EL62" s="57"/>
      <c r="EM62" s="57"/>
      <c r="EN62" s="57"/>
      <c r="EO62" s="57"/>
      <c r="EP62" s="57"/>
      <c r="EQ62" s="57"/>
      <c r="ER62" s="57"/>
      <c r="ES62" s="57"/>
      <c r="ET62" s="57"/>
      <c r="EU62" s="57"/>
      <c r="EV62" s="57"/>
      <c r="EW62" s="57"/>
      <c r="EX62" s="57"/>
      <c r="EY62" s="57"/>
      <c r="EZ62" s="57"/>
      <c r="FA62" s="57"/>
      <c r="FB62" s="57"/>
      <c r="FC62" s="57"/>
      <c r="FD62" s="57"/>
      <c r="FE62" s="57"/>
      <c r="FF62" s="57"/>
      <c r="FG62" s="57"/>
      <c r="FH62" s="57"/>
      <c r="FI62" s="57"/>
      <c r="FJ62" s="57"/>
      <c r="FK62" s="57"/>
      <c r="FL62" s="57"/>
      <c r="FM62" s="57"/>
      <c r="FN62" s="57"/>
      <c r="FO62" s="57"/>
      <c r="FP62" s="57"/>
      <c r="FQ62" s="57"/>
      <c r="FR62" s="57"/>
      <c r="FS62" s="57"/>
      <c r="FT62" s="57"/>
      <c r="FU62" s="57"/>
      <c r="FV62" s="57"/>
      <c r="FW62" s="57"/>
      <c r="FX62" s="57"/>
      <c r="FY62" s="57"/>
      <c r="FZ62" s="57"/>
      <c r="GA62" s="57"/>
      <c r="GB62" s="57"/>
      <c r="GC62" s="57"/>
      <c r="GD62" s="57"/>
      <c r="GE62" s="57"/>
      <c r="GF62" s="57"/>
      <c r="GG62" s="57"/>
      <c r="GH62" s="57"/>
      <c r="GI62" s="57"/>
      <c r="GJ62" s="57"/>
      <c r="GK62" s="57"/>
      <c r="GL62" s="57"/>
      <c r="GM62" s="57"/>
      <c r="GN62" s="57"/>
      <c r="GO62" s="57"/>
      <c r="GP62" s="57"/>
      <c r="GQ62" s="57"/>
      <c r="GR62" s="57"/>
      <c r="GS62" s="57"/>
      <c r="GT62" s="57"/>
      <c r="GU62" s="57"/>
      <c r="GV62" s="57"/>
      <c r="GW62" s="57"/>
      <c r="GX62" s="57"/>
      <c r="GY62" s="57"/>
      <c r="GZ62" s="57"/>
      <c r="HA62" s="57"/>
      <c r="HB62" s="57"/>
      <c r="HC62" s="57"/>
      <c r="HD62" s="57"/>
      <c r="HE62" s="57"/>
      <c r="HF62" s="57"/>
      <c r="HG62" s="57"/>
      <c r="HH62" s="57"/>
      <c r="HI62" s="57"/>
      <c r="HJ62" s="57"/>
      <c r="HK62" s="57"/>
      <c r="HL62" s="57"/>
      <c r="HM62" s="57"/>
      <c r="HN62" s="57"/>
      <c r="HO62" s="57"/>
      <c r="HP62" s="57"/>
      <c r="HQ62" s="57"/>
      <c r="HR62" s="57"/>
      <c r="HS62" s="57"/>
      <c r="HT62" s="57"/>
      <c r="HU62" s="57"/>
      <c r="HV62" s="57"/>
      <c r="HW62" s="57"/>
      <c r="HX62" s="57"/>
      <c r="HY62" s="57"/>
      <c r="HZ62" s="57"/>
      <c r="IA62" s="57"/>
      <c r="IB62" s="57"/>
      <c r="IC62" s="57"/>
      <c r="ID62" s="57"/>
      <c r="IE62" s="57"/>
      <c r="IF62" s="57"/>
      <c r="IG62" s="57"/>
      <c r="IH62" s="57"/>
      <c r="II62" s="57"/>
      <c r="IJ62" s="57"/>
      <c r="IK62" s="57"/>
      <c r="IL62" s="57"/>
      <c r="IM62" s="57"/>
    </row>
    <row r="63" spans="1:247" s="58" customFormat="1" ht="22.5" x14ac:dyDescent="0.2">
      <c r="A63" s="70">
        <v>44</v>
      </c>
      <c r="B63" s="66" t="s">
        <v>31</v>
      </c>
      <c r="C63" s="67" t="s">
        <v>112</v>
      </c>
      <c r="D63" s="68" t="s">
        <v>32</v>
      </c>
      <c r="E63" s="69">
        <v>0.311</v>
      </c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57"/>
      <c r="DI63" s="57"/>
      <c r="DJ63" s="57"/>
      <c r="DK63" s="57"/>
      <c r="DL63" s="57"/>
      <c r="DM63" s="57"/>
      <c r="DN63" s="57"/>
      <c r="DO63" s="57"/>
      <c r="DP63" s="57"/>
      <c r="DQ63" s="57"/>
      <c r="DR63" s="57"/>
      <c r="DS63" s="57"/>
      <c r="DT63" s="57"/>
      <c r="DU63" s="57"/>
      <c r="DV63" s="57"/>
      <c r="DW63" s="57"/>
      <c r="DX63" s="57"/>
      <c r="DY63" s="57"/>
      <c r="DZ63" s="57"/>
      <c r="EA63" s="57"/>
      <c r="EB63" s="57"/>
      <c r="EC63" s="57"/>
      <c r="ED63" s="57"/>
      <c r="EE63" s="57"/>
      <c r="EF63" s="57"/>
      <c r="EG63" s="57"/>
      <c r="EH63" s="57"/>
      <c r="EI63" s="57"/>
      <c r="EJ63" s="57"/>
      <c r="EK63" s="57"/>
      <c r="EL63" s="57"/>
      <c r="EM63" s="57"/>
      <c r="EN63" s="57"/>
      <c r="EO63" s="57"/>
      <c r="EP63" s="57"/>
      <c r="EQ63" s="57"/>
      <c r="ER63" s="57"/>
      <c r="ES63" s="57"/>
      <c r="ET63" s="57"/>
      <c r="EU63" s="57"/>
      <c r="EV63" s="57"/>
      <c r="EW63" s="57"/>
      <c r="EX63" s="57"/>
      <c r="EY63" s="57"/>
      <c r="EZ63" s="57"/>
      <c r="FA63" s="57"/>
      <c r="FB63" s="57"/>
      <c r="FC63" s="57"/>
      <c r="FD63" s="57"/>
      <c r="FE63" s="57"/>
      <c r="FF63" s="57"/>
      <c r="FG63" s="57"/>
      <c r="FH63" s="57"/>
      <c r="FI63" s="57"/>
      <c r="FJ63" s="57"/>
      <c r="FK63" s="57"/>
      <c r="FL63" s="57"/>
      <c r="FM63" s="57"/>
      <c r="FN63" s="57"/>
      <c r="FO63" s="57"/>
      <c r="FP63" s="57"/>
      <c r="FQ63" s="57"/>
      <c r="FR63" s="57"/>
      <c r="FS63" s="57"/>
      <c r="FT63" s="57"/>
      <c r="FU63" s="57"/>
      <c r="FV63" s="57"/>
      <c r="FW63" s="57"/>
      <c r="FX63" s="57"/>
      <c r="FY63" s="57"/>
      <c r="FZ63" s="57"/>
      <c r="GA63" s="57"/>
      <c r="GB63" s="57"/>
      <c r="GC63" s="57"/>
      <c r="GD63" s="57"/>
      <c r="GE63" s="57"/>
      <c r="GF63" s="57"/>
      <c r="GG63" s="57"/>
      <c r="GH63" s="57"/>
      <c r="GI63" s="57"/>
      <c r="GJ63" s="57"/>
      <c r="GK63" s="57"/>
      <c r="GL63" s="57"/>
      <c r="GM63" s="57"/>
      <c r="GN63" s="57"/>
      <c r="GO63" s="57"/>
      <c r="GP63" s="57"/>
      <c r="GQ63" s="57"/>
      <c r="GR63" s="57"/>
      <c r="GS63" s="57"/>
      <c r="GT63" s="57"/>
      <c r="GU63" s="57"/>
      <c r="GV63" s="57"/>
      <c r="GW63" s="57"/>
      <c r="GX63" s="57"/>
      <c r="GY63" s="57"/>
      <c r="GZ63" s="57"/>
      <c r="HA63" s="57"/>
      <c r="HB63" s="57"/>
      <c r="HC63" s="57"/>
      <c r="HD63" s="57"/>
      <c r="HE63" s="57"/>
      <c r="HF63" s="57"/>
      <c r="HG63" s="57"/>
      <c r="HH63" s="57"/>
      <c r="HI63" s="57"/>
      <c r="HJ63" s="57"/>
      <c r="HK63" s="57"/>
      <c r="HL63" s="57"/>
      <c r="HM63" s="57"/>
      <c r="HN63" s="57"/>
      <c r="HO63" s="57"/>
      <c r="HP63" s="57"/>
      <c r="HQ63" s="57"/>
      <c r="HR63" s="57"/>
      <c r="HS63" s="57"/>
      <c r="HT63" s="57"/>
      <c r="HU63" s="57"/>
      <c r="HV63" s="57"/>
      <c r="HW63" s="57"/>
      <c r="HX63" s="57"/>
      <c r="HY63" s="57"/>
      <c r="HZ63" s="57"/>
      <c r="IA63" s="57"/>
      <c r="IB63" s="57"/>
      <c r="IC63" s="57"/>
      <c r="ID63" s="57"/>
      <c r="IE63" s="57"/>
      <c r="IF63" s="57"/>
      <c r="IG63" s="57"/>
      <c r="IH63" s="57"/>
      <c r="II63" s="57"/>
      <c r="IJ63" s="57"/>
      <c r="IK63" s="57"/>
      <c r="IL63" s="57"/>
      <c r="IM63" s="57"/>
    </row>
    <row r="64" spans="1:247" s="58" customFormat="1" ht="36" x14ac:dyDescent="0.2">
      <c r="A64" s="71">
        <v>45</v>
      </c>
      <c r="B64" s="53" t="s">
        <v>33</v>
      </c>
      <c r="C64" s="54" t="s">
        <v>34</v>
      </c>
      <c r="D64" s="55" t="s">
        <v>40</v>
      </c>
      <c r="E64" s="56">
        <v>15.20388</v>
      </c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  <c r="EJ64" s="57"/>
      <c r="EK64" s="57"/>
      <c r="EL64" s="57"/>
      <c r="EM64" s="57"/>
      <c r="EN64" s="57"/>
      <c r="EO64" s="57"/>
      <c r="EP64" s="57"/>
      <c r="EQ64" s="57"/>
      <c r="ER64" s="57"/>
      <c r="ES64" s="57"/>
      <c r="ET64" s="57"/>
      <c r="EU64" s="57"/>
      <c r="EV64" s="57"/>
      <c r="EW64" s="57"/>
      <c r="EX64" s="57"/>
      <c r="EY64" s="57"/>
      <c r="EZ64" s="57"/>
      <c r="FA64" s="57"/>
      <c r="FB64" s="57"/>
      <c r="FC64" s="57"/>
      <c r="FD64" s="57"/>
      <c r="FE64" s="57"/>
      <c r="FF64" s="57"/>
      <c r="FG64" s="57"/>
      <c r="FH64" s="57"/>
      <c r="FI64" s="57"/>
      <c r="FJ64" s="57"/>
      <c r="FK64" s="57"/>
      <c r="FL64" s="57"/>
      <c r="FM64" s="57"/>
      <c r="FN64" s="57"/>
      <c r="FO64" s="57"/>
      <c r="FP64" s="57"/>
      <c r="FQ64" s="57"/>
      <c r="FR64" s="57"/>
      <c r="FS64" s="57"/>
      <c r="FT64" s="57"/>
      <c r="FU64" s="57"/>
      <c r="FV64" s="57"/>
      <c r="FW64" s="57"/>
      <c r="FX64" s="57"/>
      <c r="FY64" s="57"/>
      <c r="FZ64" s="57"/>
      <c r="GA64" s="57"/>
      <c r="GB64" s="57"/>
      <c r="GC64" s="57"/>
      <c r="GD64" s="57"/>
      <c r="GE64" s="57"/>
      <c r="GF64" s="57"/>
      <c r="GG64" s="57"/>
      <c r="GH64" s="57"/>
      <c r="GI64" s="57"/>
      <c r="GJ64" s="57"/>
      <c r="GK64" s="57"/>
      <c r="GL64" s="57"/>
      <c r="GM64" s="57"/>
      <c r="GN64" s="57"/>
      <c r="GO64" s="57"/>
      <c r="GP64" s="57"/>
      <c r="GQ64" s="57"/>
      <c r="GR64" s="57"/>
      <c r="GS64" s="57"/>
      <c r="GT64" s="57"/>
      <c r="GU64" s="57"/>
      <c r="GV64" s="57"/>
      <c r="GW64" s="57"/>
      <c r="GX64" s="57"/>
      <c r="GY64" s="57"/>
      <c r="GZ64" s="57"/>
      <c r="HA64" s="57"/>
      <c r="HB64" s="57"/>
      <c r="HC64" s="57"/>
      <c r="HD64" s="57"/>
      <c r="HE64" s="57"/>
      <c r="HF64" s="57"/>
      <c r="HG64" s="57"/>
      <c r="HH64" s="57"/>
      <c r="HI64" s="57"/>
      <c r="HJ64" s="57"/>
      <c r="HK64" s="57"/>
      <c r="HL64" s="57"/>
      <c r="HM64" s="57"/>
      <c r="HN64" s="57"/>
      <c r="HO64" s="57"/>
      <c r="HP64" s="57"/>
      <c r="HQ64" s="57"/>
      <c r="HR64" s="57"/>
      <c r="HS64" s="57"/>
      <c r="HT64" s="57"/>
      <c r="HU64" s="57"/>
      <c r="HV64" s="57"/>
      <c r="HW64" s="57"/>
      <c r="HX64" s="57"/>
      <c r="HY64" s="57"/>
      <c r="HZ64" s="57"/>
      <c r="IA64" s="57"/>
      <c r="IB64" s="57"/>
      <c r="IC64" s="57"/>
      <c r="ID64" s="57"/>
      <c r="IE64" s="57"/>
      <c r="IF64" s="57"/>
      <c r="IG64" s="57"/>
      <c r="IH64" s="57"/>
      <c r="II64" s="57"/>
      <c r="IJ64" s="57"/>
      <c r="IK64" s="57"/>
      <c r="IL64" s="57"/>
      <c r="IM64" s="57"/>
    </row>
    <row r="65" spans="1:247" s="58" customFormat="1" ht="22.5" x14ac:dyDescent="0.2">
      <c r="A65" s="70">
        <v>46</v>
      </c>
      <c r="B65" s="32" t="s">
        <v>56</v>
      </c>
      <c r="C65" s="29" t="s">
        <v>57</v>
      </c>
      <c r="D65" s="30" t="s">
        <v>58</v>
      </c>
      <c r="E65" s="31">
        <v>1.5</v>
      </c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  <c r="EJ65" s="57"/>
      <c r="EK65" s="57"/>
      <c r="EL65" s="57"/>
      <c r="EM65" s="57"/>
      <c r="EN65" s="57"/>
      <c r="EO65" s="57"/>
      <c r="EP65" s="57"/>
      <c r="EQ65" s="57"/>
      <c r="ER65" s="57"/>
      <c r="ES65" s="57"/>
      <c r="ET65" s="57"/>
      <c r="EU65" s="57"/>
      <c r="EV65" s="57"/>
      <c r="EW65" s="57"/>
      <c r="EX65" s="57"/>
      <c r="EY65" s="57"/>
      <c r="EZ65" s="57"/>
      <c r="FA65" s="57"/>
      <c r="FB65" s="57"/>
      <c r="FC65" s="57"/>
      <c r="FD65" s="57"/>
      <c r="FE65" s="57"/>
      <c r="FF65" s="57"/>
      <c r="FG65" s="57"/>
      <c r="FH65" s="57"/>
      <c r="FI65" s="57"/>
      <c r="FJ65" s="57"/>
      <c r="FK65" s="57"/>
      <c r="FL65" s="57"/>
      <c r="FM65" s="57"/>
      <c r="FN65" s="57"/>
      <c r="FO65" s="57"/>
      <c r="FP65" s="57"/>
      <c r="FQ65" s="57"/>
      <c r="FR65" s="57"/>
      <c r="FS65" s="57"/>
      <c r="FT65" s="57"/>
      <c r="FU65" s="57"/>
      <c r="FV65" s="57"/>
      <c r="FW65" s="57"/>
      <c r="FX65" s="57"/>
      <c r="FY65" s="57"/>
      <c r="FZ65" s="57"/>
      <c r="GA65" s="57"/>
      <c r="GB65" s="57"/>
      <c r="GC65" s="57"/>
      <c r="GD65" s="57"/>
      <c r="GE65" s="57"/>
      <c r="GF65" s="57"/>
      <c r="GG65" s="57"/>
      <c r="GH65" s="57"/>
      <c r="GI65" s="57"/>
      <c r="GJ65" s="57"/>
      <c r="GK65" s="57"/>
      <c r="GL65" s="57"/>
      <c r="GM65" s="57"/>
      <c r="GN65" s="57"/>
      <c r="GO65" s="57"/>
      <c r="GP65" s="57"/>
      <c r="GQ65" s="57"/>
      <c r="GR65" s="57"/>
      <c r="GS65" s="57"/>
      <c r="GT65" s="57"/>
      <c r="GU65" s="57"/>
      <c r="GV65" s="57"/>
      <c r="GW65" s="57"/>
      <c r="GX65" s="57"/>
      <c r="GY65" s="57"/>
      <c r="GZ65" s="57"/>
      <c r="HA65" s="57"/>
      <c r="HB65" s="57"/>
      <c r="HC65" s="57"/>
      <c r="HD65" s="57"/>
      <c r="HE65" s="57"/>
      <c r="HF65" s="57"/>
      <c r="HG65" s="57"/>
      <c r="HH65" s="57"/>
      <c r="HI65" s="57"/>
      <c r="HJ65" s="57"/>
      <c r="HK65" s="57"/>
      <c r="HL65" s="57"/>
      <c r="HM65" s="57"/>
      <c r="HN65" s="57"/>
      <c r="HO65" s="57"/>
      <c r="HP65" s="57"/>
      <c r="HQ65" s="57"/>
      <c r="HR65" s="57"/>
      <c r="HS65" s="57"/>
      <c r="HT65" s="57"/>
      <c r="HU65" s="57"/>
      <c r="HV65" s="57"/>
      <c r="HW65" s="57"/>
      <c r="HX65" s="57"/>
      <c r="HY65" s="57"/>
      <c r="HZ65" s="57"/>
      <c r="IA65" s="57"/>
      <c r="IB65" s="57"/>
      <c r="IC65" s="57"/>
      <c r="ID65" s="57"/>
      <c r="IE65" s="57"/>
      <c r="IF65" s="57"/>
      <c r="IG65" s="57"/>
      <c r="IH65" s="57"/>
      <c r="II65" s="57"/>
      <c r="IJ65" s="57"/>
      <c r="IK65" s="57"/>
      <c r="IL65" s="57"/>
      <c r="IM65" s="57"/>
    </row>
    <row r="66" spans="1:247" s="58" customFormat="1" ht="23.25" x14ac:dyDescent="0.2">
      <c r="A66" s="70">
        <v>47</v>
      </c>
      <c r="B66" s="32" t="s">
        <v>35</v>
      </c>
      <c r="C66" s="29" t="s">
        <v>113</v>
      </c>
      <c r="D66" s="30" t="s">
        <v>41</v>
      </c>
      <c r="E66" s="31">
        <v>1.29</v>
      </c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  <c r="EN66" s="57"/>
      <c r="EO66" s="57"/>
      <c r="EP66" s="57"/>
      <c r="EQ66" s="57"/>
      <c r="ER66" s="57"/>
      <c r="ES66" s="57"/>
      <c r="ET66" s="57"/>
      <c r="EU66" s="57"/>
      <c r="EV66" s="57"/>
      <c r="EW66" s="57"/>
      <c r="EX66" s="57"/>
      <c r="EY66" s="57"/>
      <c r="EZ66" s="57"/>
      <c r="FA66" s="57"/>
      <c r="FB66" s="57"/>
      <c r="FC66" s="57"/>
      <c r="FD66" s="57"/>
      <c r="FE66" s="57"/>
      <c r="FF66" s="57"/>
      <c r="FG66" s="57"/>
      <c r="FH66" s="57"/>
      <c r="FI66" s="57"/>
      <c r="FJ66" s="57"/>
      <c r="FK66" s="57"/>
      <c r="FL66" s="57"/>
      <c r="FM66" s="57"/>
      <c r="FN66" s="57"/>
      <c r="FO66" s="57"/>
      <c r="FP66" s="57"/>
      <c r="FQ66" s="57"/>
      <c r="FR66" s="57"/>
      <c r="FS66" s="57"/>
      <c r="FT66" s="57"/>
      <c r="FU66" s="57"/>
      <c r="FV66" s="57"/>
      <c r="FW66" s="57"/>
      <c r="FX66" s="57"/>
      <c r="FY66" s="57"/>
      <c r="FZ66" s="57"/>
      <c r="GA66" s="57"/>
      <c r="GB66" s="57"/>
      <c r="GC66" s="57"/>
      <c r="GD66" s="57"/>
      <c r="GE66" s="57"/>
      <c r="GF66" s="57"/>
      <c r="GG66" s="57"/>
      <c r="GH66" s="57"/>
      <c r="GI66" s="57"/>
      <c r="GJ66" s="57"/>
      <c r="GK66" s="57"/>
      <c r="GL66" s="57"/>
      <c r="GM66" s="57"/>
      <c r="GN66" s="57"/>
      <c r="GO66" s="57"/>
      <c r="GP66" s="57"/>
      <c r="GQ66" s="57"/>
      <c r="GR66" s="57"/>
      <c r="GS66" s="57"/>
      <c r="GT66" s="57"/>
      <c r="GU66" s="57"/>
      <c r="GV66" s="57"/>
      <c r="GW66" s="57"/>
      <c r="GX66" s="57"/>
      <c r="GY66" s="57"/>
      <c r="GZ66" s="57"/>
      <c r="HA66" s="57"/>
      <c r="HB66" s="57"/>
      <c r="HC66" s="57"/>
      <c r="HD66" s="57"/>
      <c r="HE66" s="57"/>
      <c r="HF66" s="57"/>
      <c r="HG66" s="57"/>
      <c r="HH66" s="57"/>
      <c r="HI66" s="57"/>
      <c r="HJ66" s="57"/>
      <c r="HK66" s="57"/>
      <c r="HL66" s="57"/>
      <c r="HM66" s="57"/>
      <c r="HN66" s="57"/>
      <c r="HO66" s="57"/>
      <c r="HP66" s="57"/>
      <c r="HQ66" s="57"/>
      <c r="HR66" s="57"/>
      <c r="HS66" s="57"/>
      <c r="HT66" s="57"/>
      <c r="HU66" s="57"/>
      <c r="HV66" s="57"/>
      <c r="HW66" s="57"/>
      <c r="HX66" s="57"/>
      <c r="HY66" s="57"/>
      <c r="HZ66" s="57"/>
      <c r="IA66" s="57"/>
      <c r="IB66" s="57"/>
      <c r="IC66" s="57"/>
      <c r="ID66" s="57"/>
      <c r="IE66" s="57"/>
      <c r="IF66" s="57"/>
      <c r="IG66" s="57"/>
      <c r="IH66" s="57"/>
      <c r="II66" s="57"/>
      <c r="IJ66" s="57"/>
      <c r="IK66" s="57"/>
      <c r="IL66" s="57"/>
      <c r="IM66" s="57"/>
    </row>
    <row r="67" spans="1:247" s="58" customFormat="1" ht="22.5" x14ac:dyDescent="0.2">
      <c r="A67" s="70">
        <v>48</v>
      </c>
      <c r="B67" s="32" t="s">
        <v>36</v>
      </c>
      <c r="C67" s="29" t="s">
        <v>37</v>
      </c>
      <c r="D67" s="30" t="s">
        <v>42</v>
      </c>
      <c r="E67" s="31">
        <v>21.437999999999999</v>
      </c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  <c r="EJ67" s="57"/>
      <c r="EK67" s="57"/>
      <c r="EL67" s="57"/>
      <c r="EM67" s="57"/>
      <c r="EN67" s="57"/>
      <c r="EO67" s="57"/>
      <c r="EP67" s="57"/>
      <c r="EQ67" s="57"/>
      <c r="ER67" s="57"/>
      <c r="ES67" s="57"/>
      <c r="ET67" s="57"/>
      <c r="EU67" s="57"/>
      <c r="EV67" s="57"/>
      <c r="EW67" s="57"/>
      <c r="EX67" s="57"/>
      <c r="EY67" s="57"/>
      <c r="EZ67" s="57"/>
      <c r="FA67" s="57"/>
      <c r="FB67" s="57"/>
      <c r="FC67" s="57"/>
      <c r="FD67" s="57"/>
      <c r="FE67" s="57"/>
      <c r="FF67" s="57"/>
      <c r="FG67" s="57"/>
      <c r="FH67" s="57"/>
      <c r="FI67" s="57"/>
      <c r="FJ67" s="57"/>
      <c r="FK67" s="57"/>
      <c r="FL67" s="57"/>
      <c r="FM67" s="57"/>
      <c r="FN67" s="57"/>
      <c r="FO67" s="57"/>
      <c r="FP67" s="57"/>
      <c r="FQ67" s="57"/>
      <c r="FR67" s="57"/>
      <c r="FS67" s="57"/>
      <c r="FT67" s="57"/>
      <c r="FU67" s="57"/>
      <c r="FV67" s="57"/>
      <c r="FW67" s="57"/>
      <c r="FX67" s="57"/>
      <c r="FY67" s="57"/>
      <c r="FZ67" s="57"/>
      <c r="GA67" s="57"/>
      <c r="GB67" s="57"/>
      <c r="GC67" s="57"/>
      <c r="GD67" s="57"/>
      <c r="GE67" s="57"/>
      <c r="GF67" s="57"/>
      <c r="GG67" s="57"/>
      <c r="GH67" s="57"/>
      <c r="GI67" s="57"/>
      <c r="GJ67" s="57"/>
      <c r="GK67" s="57"/>
      <c r="GL67" s="57"/>
      <c r="GM67" s="57"/>
      <c r="GN67" s="57"/>
      <c r="GO67" s="57"/>
      <c r="GP67" s="57"/>
      <c r="GQ67" s="57"/>
      <c r="GR67" s="57"/>
      <c r="GS67" s="57"/>
      <c r="GT67" s="57"/>
      <c r="GU67" s="57"/>
      <c r="GV67" s="57"/>
      <c r="GW67" s="57"/>
      <c r="GX67" s="57"/>
      <c r="GY67" s="57"/>
      <c r="GZ67" s="57"/>
      <c r="HA67" s="57"/>
      <c r="HB67" s="57"/>
      <c r="HC67" s="57"/>
      <c r="HD67" s="57"/>
      <c r="HE67" s="57"/>
      <c r="HF67" s="57"/>
      <c r="HG67" s="57"/>
      <c r="HH67" s="57"/>
      <c r="HI67" s="57"/>
      <c r="HJ67" s="57"/>
      <c r="HK67" s="57"/>
      <c r="HL67" s="57"/>
      <c r="HM67" s="57"/>
      <c r="HN67" s="57"/>
      <c r="HO67" s="57"/>
      <c r="HP67" s="57"/>
      <c r="HQ67" s="57"/>
      <c r="HR67" s="57"/>
      <c r="HS67" s="57"/>
      <c r="HT67" s="57"/>
      <c r="HU67" s="57"/>
      <c r="HV67" s="57"/>
      <c r="HW67" s="57"/>
      <c r="HX67" s="57"/>
      <c r="HY67" s="57"/>
      <c r="HZ67" s="57"/>
      <c r="IA67" s="57"/>
      <c r="IB67" s="57"/>
      <c r="IC67" s="57"/>
      <c r="ID67" s="57"/>
      <c r="IE67" s="57"/>
      <c r="IF67" s="57"/>
      <c r="IG67" s="57"/>
      <c r="IH67" s="57"/>
      <c r="II67" s="57"/>
      <c r="IJ67" s="57"/>
      <c r="IK67" s="57"/>
      <c r="IL67" s="57"/>
      <c r="IM67" s="57"/>
    </row>
    <row r="68" spans="1:247" s="58" customFormat="1" ht="22.5" x14ac:dyDescent="0.2">
      <c r="A68" s="70">
        <v>49</v>
      </c>
      <c r="B68" s="32" t="s">
        <v>35</v>
      </c>
      <c r="C68" s="29" t="s">
        <v>114</v>
      </c>
      <c r="D68" s="30" t="s">
        <v>41</v>
      </c>
      <c r="E68" s="31">
        <v>0.16900000000000001</v>
      </c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  <c r="EJ68" s="57"/>
      <c r="EK68" s="57"/>
      <c r="EL68" s="57"/>
      <c r="EM68" s="57"/>
      <c r="EN68" s="57"/>
      <c r="EO68" s="57"/>
      <c r="EP68" s="57"/>
      <c r="EQ68" s="57"/>
      <c r="ER68" s="57"/>
      <c r="ES68" s="57"/>
      <c r="ET68" s="57"/>
      <c r="EU68" s="57"/>
      <c r="EV68" s="57"/>
      <c r="EW68" s="57"/>
      <c r="EX68" s="57"/>
      <c r="EY68" s="57"/>
      <c r="EZ68" s="57"/>
      <c r="FA68" s="57"/>
      <c r="FB68" s="57"/>
      <c r="FC68" s="57"/>
      <c r="FD68" s="57"/>
      <c r="FE68" s="57"/>
      <c r="FF68" s="57"/>
      <c r="FG68" s="57"/>
      <c r="FH68" s="57"/>
      <c r="FI68" s="57"/>
      <c r="FJ68" s="57"/>
      <c r="FK68" s="57"/>
      <c r="FL68" s="57"/>
      <c r="FM68" s="57"/>
      <c r="FN68" s="57"/>
      <c r="FO68" s="57"/>
      <c r="FP68" s="57"/>
      <c r="FQ68" s="57"/>
      <c r="FR68" s="57"/>
      <c r="FS68" s="57"/>
      <c r="FT68" s="57"/>
      <c r="FU68" s="57"/>
      <c r="FV68" s="57"/>
      <c r="FW68" s="57"/>
      <c r="FX68" s="57"/>
      <c r="FY68" s="57"/>
      <c r="FZ68" s="57"/>
      <c r="GA68" s="57"/>
      <c r="GB68" s="57"/>
      <c r="GC68" s="57"/>
      <c r="GD68" s="57"/>
      <c r="GE68" s="57"/>
      <c r="GF68" s="57"/>
      <c r="GG68" s="57"/>
      <c r="GH68" s="57"/>
      <c r="GI68" s="57"/>
      <c r="GJ68" s="57"/>
      <c r="GK68" s="57"/>
      <c r="GL68" s="57"/>
      <c r="GM68" s="57"/>
      <c r="GN68" s="57"/>
      <c r="GO68" s="57"/>
      <c r="GP68" s="57"/>
      <c r="GQ68" s="57"/>
      <c r="GR68" s="57"/>
      <c r="GS68" s="57"/>
      <c r="GT68" s="57"/>
      <c r="GU68" s="57"/>
      <c r="GV68" s="57"/>
      <c r="GW68" s="57"/>
      <c r="GX68" s="57"/>
      <c r="GY68" s="57"/>
      <c r="GZ68" s="57"/>
      <c r="HA68" s="57"/>
      <c r="HB68" s="57"/>
      <c r="HC68" s="57"/>
      <c r="HD68" s="57"/>
      <c r="HE68" s="57"/>
      <c r="HF68" s="57"/>
      <c r="HG68" s="57"/>
      <c r="HH68" s="57"/>
      <c r="HI68" s="57"/>
      <c r="HJ68" s="57"/>
      <c r="HK68" s="57"/>
      <c r="HL68" s="57"/>
      <c r="HM68" s="57"/>
      <c r="HN68" s="57"/>
      <c r="HO68" s="57"/>
      <c r="HP68" s="57"/>
      <c r="HQ68" s="57"/>
      <c r="HR68" s="57"/>
      <c r="HS68" s="57"/>
      <c r="HT68" s="57"/>
      <c r="HU68" s="57"/>
      <c r="HV68" s="57"/>
      <c r="HW68" s="57"/>
      <c r="HX68" s="57"/>
      <c r="HY68" s="57"/>
      <c r="HZ68" s="57"/>
      <c r="IA68" s="57"/>
      <c r="IB68" s="57"/>
      <c r="IC68" s="57"/>
      <c r="ID68" s="57"/>
      <c r="IE68" s="57"/>
      <c r="IF68" s="57"/>
      <c r="IG68" s="57"/>
      <c r="IH68" s="57"/>
      <c r="II68" s="57"/>
      <c r="IJ68" s="57"/>
      <c r="IK68" s="57"/>
      <c r="IL68" s="57"/>
      <c r="IM68" s="57"/>
    </row>
    <row r="69" spans="1:247" s="58" customFormat="1" ht="22.5" x14ac:dyDescent="0.2">
      <c r="A69" s="70">
        <v>50</v>
      </c>
      <c r="B69" s="32" t="s">
        <v>36</v>
      </c>
      <c r="C69" s="29" t="s">
        <v>37</v>
      </c>
      <c r="D69" s="30" t="s">
        <v>42</v>
      </c>
      <c r="E69" s="31">
        <v>0.52400000000000002</v>
      </c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  <c r="DI69" s="57"/>
      <c r="DJ69" s="57"/>
      <c r="DK69" s="57"/>
      <c r="DL69" s="57"/>
      <c r="DM69" s="57"/>
      <c r="DN69" s="57"/>
      <c r="DO69" s="57"/>
      <c r="DP69" s="57"/>
      <c r="DQ69" s="57"/>
      <c r="DR69" s="57"/>
      <c r="DS69" s="57"/>
      <c r="DT69" s="57"/>
      <c r="DU69" s="57"/>
      <c r="DV69" s="57"/>
      <c r="DW69" s="57"/>
      <c r="DX69" s="57"/>
      <c r="DY69" s="57"/>
      <c r="DZ69" s="57"/>
      <c r="EA69" s="57"/>
      <c r="EB69" s="57"/>
      <c r="EC69" s="57"/>
      <c r="ED69" s="57"/>
      <c r="EE69" s="57"/>
      <c r="EF69" s="57"/>
      <c r="EG69" s="57"/>
      <c r="EH69" s="57"/>
      <c r="EI69" s="57"/>
      <c r="EJ69" s="57"/>
      <c r="EK69" s="57"/>
      <c r="EL69" s="57"/>
      <c r="EM69" s="57"/>
      <c r="EN69" s="57"/>
      <c r="EO69" s="57"/>
      <c r="EP69" s="57"/>
      <c r="EQ69" s="57"/>
      <c r="ER69" s="57"/>
      <c r="ES69" s="57"/>
      <c r="ET69" s="57"/>
      <c r="EU69" s="57"/>
      <c r="EV69" s="57"/>
      <c r="EW69" s="57"/>
      <c r="EX69" s="57"/>
      <c r="EY69" s="57"/>
      <c r="EZ69" s="57"/>
      <c r="FA69" s="57"/>
      <c r="FB69" s="57"/>
      <c r="FC69" s="57"/>
      <c r="FD69" s="57"/>
      <c r="FE69" s="57"/>
      <c r="FF69" s="57"/>
      <c r="FG69" s="57"/>
      <c r="FH69" s="57"/>
      <c r="FI69" s="57"/>
      <c r="FJ69" s="57"/>
      <c r="FK69" s="57"/>
      <c r="FL69" s="57"/>
      <c r="FM69" s="57"/>
      <c r="FN69" s="57"/>
      <c r="FO69" s="57"/>
      <c r="FP69" s="57"/>
      <c r="FQ69" s="57"/>
      <c r="FR69" s="57"/>
      <c r="FS69" s="57"/>
      <c r="FT69" s="57"/>
      <c r="FU69" s="57"/>
      <c r="FV69" s="57"/>
      <c r="FW69" s="57"/>
      <c r="FX69" s="57"/>
      <c r="FY69" s="57"/>
      <c r="FZ69" s="57"/>
      <c r="GA69" s="57"/>
      <c r="GB69" s="57"/>
      <c r="GC69" s="57"/>
      <c r="GD69" s="57"/>
      <c r="GE69" s="57"/>
      <c r="GF69" s="57"/>
      <c r="GG69" s="57"/>
      <c r="GH69" s="57"/>
      <c r="GI69" s="57"/>
      <c r="GJ69" s="57"/>
      <c r="GK69" s="57"/>
      <c r="GL69" s="57"/>
      <c r="GM69" s="57"/>
      <c r="GN69" s="57"/>
      <c r="GO69" s="57"/>
      <c r="GP69" s="57"/>
      <c r="GQ69" s="57"/>
      <c r="GR69" s="57"/>
      <c r="GS69" s="57"/>
      <c r="GT69" s="57"/>
      <c r="GU69" s="57"/>
      <c r="GV69" s="57"/>
      <c r="GW69" s="57"/>
      <c r="GX69" s="57"/>
      <c r="GY69" s="57"/>
      <c r="GZ69" s="57"/>
      <c r="HA69" s="57"/>
      <c r="HB69" s="57"/>
      <c r="HC69" s="57"/>
      <c r="HD69" s="57"/>
      <c r="HE69" s="57"/>
      <c r="HF69" s="57"/>
      <c r="HG69" s="57"/>
      <c r="HH69" s="57"/>
      <c r="HI69" s="57"/>
      <c r="HJ69" s="57"/>
      <c r="HK69" s="57"/>
      <c r="HL69" s="57"/>
      <c r="HM69" s="57"/>
      <c r="HN69" s="57"/>
      <c r="HO69" s="57"/>
      <c r="HP69" s="57"/>
      <c r="HQ69" s="57"/>
      <c r="HR69" s="57"/>
      <c r="HS69" s="57"/>
      <c r="HT69" s="57"/>
      <c r="HU69" s="57"/>
      <c r="HV69" s="57"/>
      <c r="HW69" s="57"/>
      <c r="HX69" s="57"/>
      <c r="HY69" s="57"/>
      <c r="HZ69" s="57"/>
      <c r="IA69" s="57"/>
      <c r="IB69" s="57"/>
      <c r="IC69" s="57"/>
      <c r="ID69" s="57"/>
      <c r="IE69" s="57"/>
      <c r="IF69" s="57"/>
      <c r="IG69" s="57"/>
      <c r="IH69" s="57"/>
      <c r="II69" s="57"/>
      <c r="IJ69" s="57"/>
      <c r="IK69" s="57"/>
      <c r="IL69" s="57"/>
      <c r="IM69" s="57"/>
    </row>
    <row r="70" spans="1:247" s="58" customFormat="1" ht="22.5" x14ac:dyDescent="0.2">
      <c r="A70" s="70">
        <v>51</v>
      </c>
      <c r="B70" s="32" t="s">
        <v>92</v>
      </c>
      <c r="C70" s="29" t="s">
        <v>93</v>
      </c>
      <c r="D70" s="30" t="s">
        <v>94</v>
      </c>
      <c r="E70" s="31">
        <v>1.54E-2</v>
      </c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  <c r="EJ70" s="57"/>
      <c r="EK70" s="57"/>
      <c r="EL70" s="57"/>
      <c r="EM70" s="57"/>
      <c r="EN70" s="57"/>
      <c r="EO70" s="57"/>
      <c r="EP70" s="57"/>
      <c r="EQ70" s="57"/>
      <c r="ER70" s="57"/>
      <c r="ES70" s="57"/>
      <c r="ET70" s="57"/>
      <c r="EU70" s="57"/>
      <c r="EV70" s="57"/>
      <c r="EW70" s="57"/>
      <c r="EX70" s="57"/>
      <c r="EY70" s="57"/>
      <c r="EZ70" s="57"/>
      <c r="FA70" s="57"/>
      <c r="FB70" s="57"/>
      <c r="FC70" s="57"/>
      <c r="FD70" s="57"/>
      <c r="FE70" s="57"/>
      <c r="FF70" s="57"/>
      <c r="FG70" s="57"/>
      <c r="FH70" s="57"/>
      <c r="FI70" s="57"/>
      <c r="FJ70" s="57"/>
      <c r="FK70" s="57"/>
      <c r="FL70" s="57"/>
      <c r="FM70" s="57"/>
      <c r="FN70" s="57"/>
      <c r="FO70" s="57"/>
      <c r="FP70" s="57"/>
      <c r="FQ70" s="57"/>
      <c r="FR70" s="57"/>
      <c r="FS70" s="57"/>
      <c r="FT70" s="57"/>
      <c r="FU70" s="57"/>
      <c r="FV70" s="57"/>
      <c r="FW70" s="57"/>
      <c r="FX70" s="57"/>
      <c r="FY70" s="57"/>
      <c r="FZ70" s="57"/>
      <c r="GA70" s="57"/>
      <c r="GB70" s="57"/>
      <c r="GC70" s="57"/>
      <c r="GD70" s="57"/>
      <c r="GE70" s="57"/>
      <c r="GF70" s="57"/>
      <c r="GG70" s="57"/>
      <c r="GH70" s="57"/>
      <c r="GI70" s="57"/>
      <c r="GJ70" s="57"/>
      <c r="GK70" s="57"/>
      <c r="GL70" s="57"/>
      <c r="GM70" s="57"/>
      <c r="GN70" s="57"/>
      <c r="GO70" s="57"/>
      <c r="GP70" s="57"/>
      <c r="GQ70" s="57"/>
      <c r="GR70" s="57"/>
      <c r="GS70" s="57"/>
      <c r="GT70" s="57"/>
      <c r="GU70" s="57"/>
      <c r="GV70" s="57"/>
      <c r="GW70" s="57"/>
      <c r="GX70" s="57"/>
      <c r="GY70" s="57"/>
      <c r="GZ70" s="57"/>
      <c r="HA70" s="57"/>
      <c r="HB70" s="57"/>
      <c r="HC70" s="57"/>
      <c r="HD70" s="57"/>
      <c r="HE70" s="57"/>
      <c r="HF70" s="57"/>
      <c r="HG70" s="57"/>
      <c r="HH70" s="57"/>
      <c r="HI70" s="57"/>
      <c r="HJ70" s="57"/>
      <c r="HK70" s="57"/>
      <c r="HL70" s="57"/>
      <c r="HM70" s="57"/>
      <c r="HN70" s="57"/>
      <c r="HO70" s="57"/>
      <c r="HP70" s="57"/>
      <c r="HQ70" s="57"/>
      <c r="HR70" s="57"/>
      <c r="HS70" s="57"/>
      <c r="HT70" s="57"/>
      <c r="HU70" s="57"/>
      <c r="HV70" s="57"/>
      <c r="HW70" s="57"/>
      <c r="HX70" s="57"/>
      <c r="HY70" s="57"/>
      <c r="HZ70" s="57"/>
      <c r="IA70" s="57"/>
      <c r="IB70" s="57"/>
      <c r="IC70" s="57"/>
      <c r="ID70" s="57"/>
      <c r="IE70" s="57"/>
      <c r="IF70" s="57"/>
      <c r="IG70" s="57"/>
      <c r="IH70" s="57"/>
      <c r="II70" s="57"/>
      <c r="IJ70" s="57"/>
      <c r="IK70" s="57"/>
      <c r="IL70" s="57"/>
      <c r="IM70" s="57"/>
    </row>
    <row r="71" spans="1:247" s="58" customFormat="1" ht="12.75" x14ac:dyDescent="0.2">
      <c r="A71" s="78" t="s">
        <v>115</v>
      </c>
      <c r="B71" s="78"/>
      <c r="C71" s="78"/>
      <c r="D71" s="78"/>
      <c r="E71" s="79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57"/>
      <c r="DX71" s="57"/>
      <c r="DY71" s="57"/>
      <c r="DZ71" s="57"/>
      <c r="EA71" s="57"/>
      <c r="EB71" s="57"/>
      <c r="EC71" s="57"/>
      <c r="ED71" s="57"/>
      <c r="EE71" s="57"/>
      <c r="EF71" s="57"/>
      <c r="EG71" s="57"/>
      <c r="EH71" s="57"/>
      <c r="EI71" s="57"/>
      <c r="EJ71" s="57"/>
      <c r="EK71" s="57"/>
      <c r="EL71" s="57"/>
      <c r="EM71" s="57"/>
      <c r="EN71" s="57"/>
      <c r="EO71" s="57"/>
      <c r="EP71" s="57"/>
      <c r="EQ71" s="57"/>
      <c r="ER71" s="57"/>
      <c r="ES71" s="57"/>
      <c r="ET71" s="57"/>
      <c r="EU71" s="57"/>
      <c r="EV71" s="57"/>
      <c r="EW71" s="57"/>
      <c r="EX71" s="57"/>
      <c r="EY71" s="57"/>
      <c r="EZ71" s="57"/>
      <c r="FA71" s="57"/>
      <c r="FB71" s="57"/>
      <c r="FC71" s="57"/>
      <c r="FD71" s="57"/>
      <c r="FE71" s="57"/>
      <c r="FF71" s="57"/>
      <c r="FG71" s="57"/>
      <c r="FH71" s="57"/>
      <c r="FI71" s="57"/>
      <c r="FJ71" s="57"/>
      <c r="FK71" s="57"/>
      <c r="FL71" s="57"/>
      <c r="FM71" s="57"/>
      <c r="FN71" s="57"/>
      <c r="FO71" s="57"/>
      <c r="FP71" s="57"/>
      <c r="FQ71" s="57"/>
      <c r="FR71" s="57"/>
      <c r="FS71" s="57"/>
      <c r="FT71" s="57"/>
      <c r="FU71" s="57"/>
      <c r="FV71" s="57"/>
      <c r="FW71" s="57"/>
      <c r="FX71" s="57"/>
      <c r="FY71" s="57"/>
      <c r="FZ71" s="57"/>
      <c r="GA71" s="57"/>
      <c r="GB71" s="57"/>
      <c r="GC71" s="57"/>
      <c r="GD71" s="57"/>
      <c r="GE71" s="57"/>
      <c r="GF71" s="57"/>
      <c r="GG71" s="57"/>
      <c r="GH71" s="57"/>
      <c r="GI71" s="57"/>
      <c r="GJ71" s="57"/>
      <c r="GK71" s="57"/>
      <c r="GL71" s="57"/>
      <c r="GM71" s="57"/>
      <c r="GN71" s="57"/>
      <c r="GO71" s="57"/>
      <c r="GP71" s="57"/>
      <c r="GQ71" s="57"/>
      <c r="GR71" s="57"/>
      <c r="GS71" s="57"/>
      <c r="GT71" s="57"/>
      <c r="GU71" s="57"/>
      <c r="GV71" s="57"/>
      <c r="GW71" s="57"/>
      <c r="GX71" s="57"/>
      <c r="GY71" s="57"/>
      <c r="GZ71" s="57"/>
      <c r="HA71" s="57"/>
      <c r="HB71" s="57"/>
      <c r="HC71" s="57"/>
      <c r="HD71" s="57"/>
      <c r="HE71" s="57"/>
      <c r="HF71" s="57"/>
      <c r="HG71" s="57"/>
      <c r="HH71" s="57"/>
      <c r="HI71" s="57"/>
      <c r="HJ71" s="57"/>
      <c r="HK71" s="57"/>
      <c r="HL71" s="57"/>
      <c r="HM71" s="57"/>
      <c r="HN71" s="57"/>
      <c r="HO71" s="57"/>
      <c r="HP71" s="57"/>
      <c r="HQ71" s="57"/>
      <c r="HR71" s="57"/>
      <c r="HS71" s="57"/>
      <c r="HT71" s="57"/>
      <c r="HU71" s="57"/>
      <c r="HV71" s="57"/>
      <c r="HW71" s="57"/>
      <c r="HX71" s="57"/>
      <c r="HY71" s="57"/>
      <c r="HZ71" s="57"/>
      <c r="IA71" s="57"/>
      <c r="IB71" s="57"/>
      <c r="IC71" s="57"/>
      <c r="ID71" s="57"/>
      <c r="IE71" s="57"/>
      <c r="IF71" s="57"/>
      <c r="IG71" s="57"/>
      <c r="IH71" s="57"/>
      <c r="II71" s="57"/>
      <c r="IJ71" s="57"/>
      <c r="IK71" s="57"/>
      <c r="IL71" s="57"/>
      <c r="IM71" s="57"/>
    </row>
    <row r="72" spans="1:247" s="58" customFormat="1" ht="13.5" thickBot="1" x14ac:dyDescent="0.25">
      <c r="A72" s="78" t="s">
        <v>116</v>
      </c>
      <c r="B72" s="78"/>
      <c r="C72" s="78"/>
      <c r="D72" s="78"/>
      <c r="E72" s="79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  <c r="DE72" s="57"/>
      <c r="DF72" s="57"/>
      <c r="DG72" s="57"/>
      <c r="DH72" s="57"/>
      <c r="DI72" s="57"/>
      <c r="DJ72" s="57"/>
      <c r="DK72" s="57"/>
      <c r="DL72" s="57"/>
      <c r="DM72" s="57"/>
      <c r="DN72" s="57"/>
      <c r="DO72" s="57"/>
      <c r="DP72" s="57"/>
      <c r="DQ72" s="57"/>
      <c r="DR72" s="57"/>
      <c r="DS72" s="57"/>
      <c r="DT72" s="57"/>
      <c r="DU72" s="57"/>
      <c r="DV72" s="57"/>
      <c r="DW72" s="57"/>
      <c r="DX72" s="57"/>
      <c r="DY72" s="57"/>
      <c r="DZ72" s="57"/>
      <c r="EA72" s="57"/>
      <c r="EB72" s="57"/>
      <c r="EC72" s="57"/>
      <c r="ED72" s="57"/>
      <c r="EE72" s="57"/>
      <c r="EF72" s="57"/>
      <c r="EG72" s="57"/>
      <c r="EH72" s="57"/>
      <c r="EI72" s="57"/>
      <c r="EJ72" s="57"/>
      <c r="EK72" s="57"/>
      <c r="EL72" s="57"/>
      <c r="EM72" s="57"/>
      <c r="EN72" s="57"/>
      <c r="EO72" s="57"/>
      <c r="EP72" s="57"/>
      <c r="EQ72" s="57"/>
      <c r="ER72" s="57"/>
      <c r="ES72" s="57"/>
      <c r="ET72" s="57"/>
      <c r="EU72" s="57"/>
      <c r="EV72" s="57"/>
      <c r="EW72" s="57"/>
      <c r="EX72" s="57"/>
      <c r="EY72" s="57"/>
      <c r="EZ72" s="57"/>
      <c r="FA72" s="57"/>
      <c r="FB72" s="57"/>
      <c r="FC72" s="57"/>
      <c r="FD72" s="57"/>
      <c r="FE72" s="57"/>
      <c r="FF72" s="57"/>
      <c r="FG72" s="57"/>
      <c r="FH72" s="57"/>
      <c r="FI72" s="57"/>
      <c r="FJ72" s="57"/>
      <c r="FK72" s="57"/>
      <c r="FL72" s="57"/>
      <c r="FM72" s="57"/>
      <c r="FN72" s="57"/>
      <c r="FO72" s="57"/>
      <c r="FP72" s="57"/>
      <c r="FQ72" s="57"/>
      <c r="FR72" s="57"/>
      <c r="FS72" s="57"/>
      <c r="FT72" s="57"/>
      <c r="FU72" s="57"/>
      <c r="FV72" s="57"/>
      <c r="FW72" s="57"/>
      <c r="FX72" s="57"/>
      <c r="FY72" s="57"/>
      <c r="FZ72" s="57"/>
      <c r="GA72" s="57"/>
      <c r="GB72" s="57"/>
      <c r="GC72" s="57"/>
      <c r="GD72" s="57"/>
      <c r="GE72" s="57"/>
      <c r="GF72" s="57"/>
      <c r="GG72" s="57"/>
      <c r="GH72" s="57"/>
      <c r="GI72" s="57"/>
      <c r="GJ72" s="57"/>
      <c r="GK72" s="57"/>
      <c r="GL72" s="57"/>
      <c r="GM72" s="57"/>
      <c r="GN72" s="57"/>
      <c r="GO72" s="57"/>
      <c r="GP72" s="57"/>
      <c r="GQ72" s="57"/>
      <c r="GR72" s="57"/>
      <c r="GS72" s="57"/>
      <c r="GT72" s="57"/>
      <c r="GU72" s="57"/>
      <c r="GV72" s="57"/>
      <c r="GW72" s="57"/>
      <c r="GX72" s="57"/>
      <c r="GY72" s="57"/>
      <c r="GZ72" s="57"/>
      <c r="HA72" s="57"/>
      <c r="HB72" s="57"/>
      <c r="HC72" s="57"/>
      <c r="HD72" s="57"/>
      <c r="HE72" s="57"/>
      <c r="HF72" s="57"/>
      <c r="HG72" s="57"/>
      <c r="HH72" s="57"/>
      <c r="HI72" s="57"/>
      <c r="HJ72" s="57"/>
      <c r="HK72" s="57"/>
      <c r="HL72" s="57"/>
      <c r="HM72" s="57"/>
      <c r="HN72" s="57"/>
      <c r="HO72" s="57"/>
      <c r="HP72" s="57"/>
      <c r="HQ72" s="57"/>
      <c r="HR72" s="57"/>
      <c r="HS72" s="57"/>
      <c r="HT72" s="57"/>
      <c r="HU72" s="57"/>
      <c r="HV72" s="57"/>
      <c r="HW72" s="57"/>
      <c r="HX72" s="57"/>
      <c r="HY72" s="57"/>
      <c r="HZ72" s="57"/>
      <c r="IA72" s="57"/>
      <c r="IB72" s="57"/>
      <c r="IC72" s="57"/>
      <c r="ID72" s="57"/>
      <c r="IE72" s="57"/>
      <c r="IF72" s="57"/>
      <c r="IG72" s="57"/>
      <c r="IH72" s="57"/>
      <c r="II72" s="57"/>
      <c r="IJ72" s="57"/>
      <c r="IK72" s="57"/>
      <c r="IL72" s="57"/>
      <c r="IM72" s="57"/>
    </row>
    <row r="73" spans="1:247" s="58" customFormat="1" ht="24" x14ac:dyDescent="0.2">
      <c r="A73" s="70">
        <v>52</v>
      </c>
      <c r="B73" s="62" t="s">
        <v>117</v>
      </c>
      <c r="C73" s="63" t="s">
        <v>118</v>
      </c>
      <c r="D73" s="64" t="s">
        <v>40</v>
      </c>
      <c r="E73" s="65">
        <v>1.0529999999999999</v>
      </c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  <c r="DI73" s="57"/>
      <c r="DJ73" s="57"/>
      <c r="DK73" s="57"/>
      <c r="DL73" s="57"/>
      <c r="DM73" s="57"/>
      <c r="DN73" s="57"/>
      <c r="DO73" s="57"/>
      <c r="DP73" s="57"/>
      <c r="DQ73" s="57"/>
      <c r="DR73" s="57"/>
      <c r="DS73" s="57"/>
      <c r="DT73" s="57"/>
      <c r="DU73" s="57"/>
      <c r="DV73" s="57"/>
      <c r="DW73" s="57"/>
      <c r="DX73" s="57"/>
      <c r="DY73" s="57"/>
      <c r="DZ73" s="57"/>
      <c r="EA73" s="57"/>
      <c r="EB73" s="57"/>
      <c r="EC73" s="57"/>
      <c r="ED73" s="57"/>
      <c r="EE73" s="57"/>
      <c r="EF73" s="57"/>
      <c r="EG73" s="57"/>
      <c r="EH73" s="57"/>
      <c r="EI73" s="57"/>
      <c r="EJ73" s="57"/>
      <c r="EK73" s="57"/>
      <c r="EL73" s="57"/>
      <c r="EM73" s="57"/>
      <c r="EN73" s="57"/>
      <c r="EO73" s="57"/>
      <c r="EP73" s="57"/>
      <c r="EQ73" s="57"/>
      <c r="ER73" s="57"/>
      <c r="ES73" s="57"/>
      <c r="ET73" s="57"/>
      <c r="EU73" s="57"/>
      <c r="EV73" s="57"/>
      <c r="EW73" s="57"/>
      <c r="EX73" s="57"/>
      <c r="EY73" s="57"/>
      <c r="EZ73" s="57"/>
      <c r="FA73" s="57"/>
      <c r="FB73" s="57"/>
      <c r="FC73" s="57"/>
      <c r="FD73" s="57"/>
      <c r="FE73" s="57"/>
      <c r="FF73" s="57"/>
      <c r="FG73" s="57"/>
      <c r="FH73" s="57"/>
      <c r="FI73" s="57"/>
      <c r="FJ73" s="57"/>
      <c r="FK73" s="57"/>
      <c r="FL73" s="57"/>
      <c r="FM73" s="57"/>
      <c r="FN73" s="57"/>
      <c r="FO73" s="57"/>
      <c r="FP73" s="57"/>
      <c r="FQ73" s="57"/>
      <c r="FR73" s="57"/>
      <c r="FS73" s="57"/>
      <c r="FT73" s="57"/>
      <c r="FU73" s="57"/>
      <c r="FV73" s="57"/>
      <c r="FW73" s="57"/>
      <c r="FX73" s="57"/>
      <c r="FY73" s="57"/>
      <c r="FZ73" s="57"/>
      <c r="GA73" s="57"/>
      <c r="GB73" s="57"/>
      <c r="GC73" s="57"/>
      <c r="GD73" s="57"/>
      <c r="GE73" s="57"/>
      <c r="GF73" s="57"/>
      <c r="GG73" s="57"/>
      <c r="GH73" s="57"/>
      <c r="GI73" s="57"/>
      <c r="GJ73" s="57"/>
      <c r="GK73" s="57"/>
      <c r="GL73" s="57"/>
      <c r="GM73" s="57"/>
      <c r="GN73" s="57"/>
      <c r="GO73" s="57"/>
      <c r="GP73" s="57"/>
      <c r="GQ73" s="57"/>
      <c r="GR73" s="57"/>
      <c r="GS73" s="57"/>
      <c r="GT73" s="57"/>
      <c r="GU73" s="57"/>
      <c r="GV73" s="57"/>
      <c r="GW73" s="57"/>
      <c r="GX73" s="57"/>
      <c r="GY73" s="57"/>
      <c r="GZ73" s="57"/>
      <c r="HA73" s="57"/>
      <c r="HB73" s="57"/>
      <c r="HC73" s="57"/>
      <c r="HD73" s="57"/>
      <c r="HE73" s="57"/>
      <c r="HF73" s="57"/>
      <c r="HG73" s="57"/>
      <c r="HH73" s="57"/>
      <c r="HI73" s="57"/>
      <c r="HJ73" s="57"/>
      <c r="HK73" s="57"/>
      <c r="HL73" s="57"/>
      <c r="HM73" s="57"/>
      <c r="HN73" s="57"/>
      <c r="HO73" s="57"/>
      <c r="HP73" s="57"/>
      <c r="HQ73" s="57"/>
      <c r="HR73" s="57"/>
      <c r="HS73" s="57"/>
      <c r="HT73" s="57"/>
      <c r="HU73" s="57"/>
      <c r="HV73" s="57"/>
      <c r="HW73" s="57"/>
      <c r="HX73" s="57"/>
      <c r="HY73" s="57"/>
      <c r="HZ73" s="57"/>
      <c r="IA73" s="57"/>
      <c r="IB73" s="57"/>
      <c r="IC73" s="57"/>
      <c r="ID73" s="57"/>
      <c r="IE73" s="57"/>
      <c r="IF73" s="57"/>
      <c r="IG73" s="57"/>
      <c r="IH73" s="57"/>
      <c r="II73" s="57"/>
      <c r="IJ73" s="57"/>
      <c r="IK73" s="57"/>
      <c r="IL73" s="57"/>
      <c r="IM73" s="57"/>
    </row>
    <row r="74" spans="1:247" s="58" customFormat="1" ht="22.5" x14ac:dyDescent="0.2">
      <c r="A74" s="70">
        <v>53</v>
      </c>
      <c r="B74" s="32" t="s">
        <v>119</v>
      </c>
      <c r="C74" s="29" t="s">
        <v>120</v>
      </c>
      <c r="D74" s="30" t="s">
        <v>121</v>
      </c>
      <c r="E74" s="31">
        <v>9</v>
      </c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7"/>
      <c r="CL74" s="57"/>
      <c r="CM74" s="57"/>
      <c r="CN74" s="57"/>
      <c r="CO74" s="57"/>
      <c r="CP74" s="57"/>
      <c r="CQ74" s="57"/>
      <c r="CR74" s="57"/>
      <c r="CS74" s="57"/>
      <c r="CT74" s="57"/>
      <c r="CU74" s="57"/>
      <c r="CV74" s="57"/>
      <c r="CW74" s="57"/>
      <c r="CX74" s="57"/>
      <c r="CY74" s="57"/>
      <c r="CZ74" s="57"/>
      <c r="DA74" s="57"/>
      <c r="DB74" s="57"/>
      <c r="DC74" s="57"/>
      <c r="DD74" s="57"/>
      <c r="DE74" s="57"/>
      <c r="DF74" s="57"/>
      <c r="DG74" s="57"/>
      <c r="DH74" s="57"/>
      <c r="DI74" s="57"/>
      <c r="DJ74" s="57"/>
      <c r="DK74" s="57"/>
      <c r="DL74" s="57"/>
      <c r="DM74" s="57"/>
      <c r="DN74" s="57"/>
      <c r="DO74" s="57"/>
      <c r="DP74" s="57"/>
      <c r="DQ74" s="57"/>
      <c r="DR74" s="57"/>
      <c r="DS74" s="57"/>
      <c r="DT74" s="57"/>
      <c r="DU74" s="57"/>
      <c r="DV74" s="57"/>
      <c r="DW74" s="57"/>
      <c r="DX74" s="57"/>
      <c r="DY74" s="57"/>
      <c r="DZ74" s="57"/>
      <c r="EA74" s="57"/>
      <c r="EB74" s="57"/>
      <c r="EC74" s="57"/>
      <c r="ED74" s="57"/>
      <c r="EE74" s="57"/>
      <c r="EF74" s="57"/>
      <c r="EG74" s="57"/>
      <c r="EH74" s="57"/>
      <c r="EI74" s="57"/>
      <c r="EJ74" s="57"/>
      <c r="EK74" s="57"/>
      <c r="EL74" s="57"/>
      <c r="EM74" s="57"/>
      <c r="EN74" s="57"/>
      <c r="EO74" s="57"/>
      <c r="EP74" s="57"/>
      <c r="EQ74" s="57"/>
      <c r="ER74" s="57"/>
      <c r="ES74" s="57"/>
      <c r="ET74" s="57"/>
      <c r="EU74" s="57"/>
      <c r="EV74" s="57"/>
      <c r="EW74" s="57"/>
      <c r="EX74" s="57"/>
      <c r="EY74" s="57"/>
      <c r="EZ74" s="57"/>
      <c r="FA74" s="57"/>
      <c r="FB74" s="57"/>
      <c r="FC74" s="57"/>
      <c r="FD74" s="57"/>
      <c r="FE74" s="57"/>
      <c r="FF74" s="57"/>
      <c r="FG74" s="57"/>
      <c r="FH74" s="57"/>
      <c r="FI74" s="57"/>
      <c r="FJ74" s="57"/>
      <c r="FK74" s="57"/>
      <c r="FL74" s="57"/>
      <c r="FM74" s="57"/>
      <c r="FN74" s="57"/>
      <c r="FO74" s="57"/>
      <c r="FP74" s="57"/>
      <c r="FQ74" s="57"/>
      <c r="FR74" s="57"/>
      <c r="FS74" s="57"/>
      <c r="FT74" s="57"/>
      <c r="FU74" s="57"/>
      <c r="FV74" s="57"/>
      <c r="FW74" s="57"/>
      <c r="FX74" s="57"/>
      <c r="FY74" s="57"/>
      <c r="FZ74" s="57"/>
      <c r="GA74" s="57"/>
      <c r="GB74" s="57"/>
      <c r="GC74" s="57"/>
      <c r="GD74" s="57"/>
      <c r="GE74" s="57"/>
      <c r="GF74" s="57"/>
      <c r="GG74" s="57"/>
      <c r="GH74" s="57"/>
      <c r="GI74" s="57"/>
      <c r="GJ74" s="57"/>
      <c r="GK74" s="57"/>
      <c r="GL74" s="57"/>
      <c r="GM74" s="57"/>
      <c r="GN74" s="57"/>
      <c r="GO74" s="57"/>
      <c r="GP74" s="57"/>
      <c r="GQ74" s="57"/>
      <c r="GR74" s="57"/>
      <c r="GS74" s="57"/>
      <c r="GT74" s="57"/>
      <c r="GU74" s="57"/>
      <c r="GV74" s="57"/>
      <c r="GW74" s="57"/>
      <c r="GX74" s="57"/>
      <c r="GY74" s="57"/>
      <c r="GZ74" s="57"/>
      <c r="HA74" s="57"/>
      <c r="HB74" s="57"/>
      <c r="HC74" s="57"/>
      <c r="HD74" s="57"/>
      <c r="HE74" s="57"/>
      <c r="HF74" s="57"/>
      <c r="HG74" s="57"/>
      <c r="HH74" s="57"/>
      <c r="HI74" s="57"/>
      <c r="HJ74" s="57"/>
      <c r="HK74" s="57"/>
      <c r="HL74" s="57"/>
      <c r="HM74" s="57"/>
      <c r="HN74" s="57"/>
      <c r="HO74" s="57"/>
      <c r="HP74" s="57"/>
      <c r="HQ74" s="57"/>
      <c r="HR74" s="57"/>
      <c r="HS74" s="57"/>
      <c r="HT74" s="57"/>
      <c r="HU74" s="57"/>
      <c r="HV74" s="57"/>
      <c r="HW74" s="57"/>
      <c r="HX74" s="57"/>
      <c r="HY74" s="57"/>
      <c r="HZ74" s="57"/>
      <c r="IA74" s="57"/>
      <c r="IB74" s="57"/>
      <c r="IC74" s="57"/>
      <c r="ID74" s="57"/>
      <c r="IE74" s="57"/>
      <c r="IF74" s="57"/>
      <c r="IG74" s="57"/>
      <c r="IH74" s="57"/>
      <c r="II74" s="57"/>
      <c r="IJ74" s="57"/>
      <c r="IK74" s="57"/>
      <c r="IL74" s="57"/>
      <c r="IM74" s="57"/>
    </row>
    <row r="75" spans="1:247" s="58" customFormat="1" ht="22.5" x14ac:dyDescent="0.2">
      <c r="A75" s="70">
        <v>54</v>
      </c>
      <c r="B75" s="32" t="s">
        <v>122</v>
      </c>
      <c r="C75" s="29" t="s">
        <v>123</v>
      </c>
      <c r="D75" s="30" t="s">
        <v>124</v>
      </c>
      <c r="E75" s="31">
        <v>1.9379999999999999</v>
      </c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7"/>
      <c r="CK75" s="57"/>
      <c r="CL75" s="57"/>
      <c r="CM75" s="57"/>
      <c r="CN75" s="57"/>
      <c r="CO75" s="57"/>
      <c r="CP75" s="57"/>
      <c r="CQ75" s="57"/>
      <c r="CR75" s="57"/>
      <c r="CS75" s="57"/>
      <c r="CT75" s="57"/>
      <c r="CU75" s="57"/>
      <c r="CV75" s="57"/>
      <c r="CW75" s="57"/>
      <c r="CX75" s="57"/>
      <c r="CY75" s="57"/>
      <c r="CZ75" s="57"/>
      <c r="DA75" s="57"/>
      <c r="DB75" s="57"/>
      <c r="DC75" s="57"/>
      <c r="DD75" s="57"/>
      <c r="DE75" s="57"/>
      <c r="DF75" s="57"/>
      <c r="DG75" s="57"/>
      <c r="DH75" s="57"/>
      <c r="DI75" s="57"/>
      <c r="DJ75" s="57"/>
      <c r="DK75" s="57"/>
      <c r="DL75" s="57"/>
      <c r="DM75" s="57"/>
      <c r="DN75" s="57"/>
      <c r="DO75" s="57"/>
      <c r="DP75" s="57"/>
      <c r="DQ75" s="57"/>
      <c r="DR75" s="57"/>
      <c r="DS75" s="57"/>
      <c r="DT75" s="57"/>
      <c r="DU75" s="57"/>
      <c r="DV75" s="57"/>
      <c r="DW75" s="57"/>
      <c r="DX75" s="57"/>
      <c r="DY75" s="57"/>
      <c r="DZ75" s="57"/>
      <c r="EA75" s="57"/>
      <c r="EB75" s="57"/>
      <c r="EC75" s="57"/>
      <c r="ED75" s="57"/>
      <c r="EE75" s="57"/>
      <c r="EF75" s="57"/>
      <c r="EG75" s="57"/>
      <c r="EH75" s="57"/>
      <c r="EI75" s="57"/>
      <c r="EJ75" s="57"/>
      <c r="EK75" s="57"/>
      <c r="EL75" s="57"/>
      <c r="EM75" s="57"/>
      <c r="EN75" s="57"/>
      <c r="EO75" s="57"/>
      <c r="EP75" s="57"/>
      <c r="EQ75" s="57"/>
      <c r="ER75" s="57"/>
      <c r="ES75" s="57"/>
      <c r="ET75" s="57"/>
      <c r="EU75" s="57"/>
      <c r="EV75" s="57"/>
      <c r="EW75" s="57"/>
      <c r="EX75" s="57"/>
      <c r="EY75" s="57"/>
      <c r="EZ75" s="57"/>
      <c r="FA75" s="57"/>
      <c r="FB75" s="57"/>
      <c r="FC75" s="57"/>
      <c r="FD75" s="57"/>
      <c r="FE75" s="57"/>
      <c r="FF75" s="57"/>
      <c r="FG75" s="57"/>
      <c r="FH75" s="57"/>
      <c r="FI75" s="57"/>
      <c r="FJ75" s="57"/>
      <c r="FK75" s="57"/>
      <c r="FL75" s="57"/>
      <c r="FM75" s="57"/>
      <c r="FN75" s="57"/>
      <c r="FO75" s="57"/>
      <c r="FP75" s="57"/>
      <c r="FQ75" s="57"/>
      <c r="FR75" s="57"/>
      <c r="FS75" s="57"/>
      <c r="FT75" s="57"/>
      <c r="FU75" s="57"/>
      <c r="FV75" s="57"/>
      <c r="FW75" s="57"/>
      <c r="FX75" s="57"/>
      <c r="FY75" s="57"/>
      <c r="FZ75" s="57"/>
      <c r="GA75" s="57"/>
      <c r="GB75" s="57"/>
      <c r="GC75" s="57"/>
      <c r="GD75" s="57"/>
      <c r="GE75" s="57"/>
      <c r="GF75" s="57"/>
      <c r="GG75" s="57"/>
      <c r="GH75" s="57"/>
      <c r="GI75" s="57"/>
      <c r="GJ75" s="57"/>
      <c r="GK75" s="57"/>
      <c r="GL75" s="57"/>
      <c r="GM75" s="57"/>
      <c r="GN75" s="57"/>
      <c r="GO75" s="57"/>
      <c r="GP75" s="57"/>
      <c r="GQ75" s="57"/>
      <c r="GR75" s="57"/>
      <c r="GS75" s="57"/>
      <c r="GT75" s="57"/>
      <c r="GU75" s="57"/>
      <c r="GV75" s="57"/>
      <c r="GW75" s="57"/>
      <c r="GX75" s="57"/>
      <c r="GY75" s="57"/>
      <c r="GZ75" s="57"/>
      <c r="HA75" s="57"/>
      <c r="HB75" s="57"/>
      <c r="HC75" s="57"/>
      <c r="HD75" s="57"/>
      <c r="HE75" s="57"/>
      <c r="HF75" s="57"/>
      <c r="HG75" s="57"/>
      <c r="HH75" s="57"/>
      <c r="HI75" s="57"/>
      <c r="HJ75" s="57"/>
      <c r="HK75" s="57"/>
      <c r="HL75" s="57"/>
      <c r="HM75" s="57"/>
      <c r="HN75" s="57"/>
      <c r="HO75" s="57"/>
      <c r="HP75" s="57"/>
      <c r="HQ75" s="57"/>
      <c r="HR75" s="57"/>
      <c r="HS75" s="57"/>
      <c r="HT75" s="57"/>
      <c r="HU75" s="57"/>
      <c r="HV75" s="57"/>
      <c r="HW75" s="57"/>
      <c r="HX75" s="57"/>
      <c r="HY75" s="57"/>
      <c r="HZ75" s="57"/>
      <c r="IA75" s="57"/>
      <c r="IB75" s="57"/>
      <c r="IC75" s="57"/>
      <c r="ID75" s="57"/>
      <c r="IE75" s="57"/>
      <c r="IF75" s="57"/>
      <c r="IG75" s="57"/>
      <c r="IH75" s="57"/>
      <c r="II75" s="57"/>
      <c r="IJ75" s="57"/>
      <c r="IK75" s="57"/>
      <c r="IL75" s="57"/>
      <c r="IM75" s="57"/>
    </row>
    <row r="76" spans="1:247" s="58" customFormat="1" ht="22.5" x14ac:dyDescent="0.2">
      <c r="A76" s="70">
        <v>55</v>
      </c>
      <c r="B76" s="32" t="s">
        <v>35</v>
      </c>
      <c r="C76" s="29" t="s">
        <v>125</v>
      </c>
      <c r="D76" s="30" t="s">
        <v>41</v>
      </c>
      <c r="E76" s="31">
        <v>6.3E-3</v>
      </c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  <c r="DA76" s="57"/>
      <c r="DB76" s="57"/>
      <c r="DC76" s="57"/>
      <c r="DD76" s="57"/>
      <c r="DE76" s="57"/>
      <c r="DF76" s="57"/>
      <c r="DG76" s="57"/>
      <c r="DH76" s="57"/>
      <c r="DI76" s="57"/>
      <c r="DJ76" s="57"/>
      <c r="DK76" s="57"/>
      <c r="DL76" s="57"/>
      <c r="DM76" s="57"/>
      <c r="DN76" s="57"/>
      <c r="DO76" s="57"/>
      <c r="DP76" s="57"/>
      <c r="DQ76" s="57"/>
      <c r="DR76" s="57"/>
      <c r="DS76" s="57"/>
      <c r="DT76" s="57"/>
      <c r="DU76" s="57"/>
      <c r="DV76" s="57"/>
      <c r="DW76" s="57"/>
      <c r="DX76" s="57"/>
      <c r="DY76" s="57"/>
      <c r="DZ76" s="57"/>
      <c r="EA76" s="57"/>
      <c r="EB76" s="57"/>
      <c r="EC76" s="57"/>
      <c r="ED76" s="57"/>
      <c r="EE76" s="57"/>
      <c r="EF76" s="57"/>
      <c r="EG76" s="57"/>
      <c r="EH76" s="57"/>
      <c r="EI76" s="57"/>
      <c r="EJ76" s="57"/>
      <c r="EK76" s="57"/>
      <c r="EL76" s="57"/>
      <c r="EM76" s="57"/>
      <c r="EN76" s="57"/>
      <c r="EO76" s="57"/>
      <c r="EP76" s="57"/>
      <c r="EQ76" s="57"/>
      <c r="ER76" s="57"/>
      <c r="ES76" s="57"/>
      <c r="ET76" s="57"/>
      <c r="EU76" s="57"/>
      <c r="EV76" s="57"/>
      <c r="EW76" s="57"/>
      <c r="EX76" s="57"/>
      <c r="EY76" s="57"/>
      <c r="EZ76" s="57"/>
      <c r="FA76" s="57"/>
      <c r="FB76" s="57"/>
      <c r="FC76" s="57"/>
      <c r="FD76" s="57"/>
      <c r="FE76" s="57"/>
      <c r="FF76" s="57"/>
      <c r="FG76" s="57"/>
      <c r="FH76" s="57"/>
      <c r="FI76" s="57"/>
      <c r="FJ76" s="57"/>
      <c r="FK76" s="57"/>
      <c r="FL76" s="57"/>
      <c r="FM76" s="57"/>
      <c r="FN76" s="57"/>
      <c r="FO76" s="57"/>
      <c r="FP76" s="57"/>
      <c r="FQ76" s="57"/>
      <c r="FR76" s="57"/>
      <c r="FS76" s="57"/>
      <c r="FT76" s="57"/>
      <c r="FU76" s="57"/>
      <c r="FV76" s="57"/>
      <c r="FW76" s="57"/>
      <c r="FX76" s="57"/>
      <c r="FY76" s="57"/>
      <c r="FZ76" s="57"/>
      <c r="GA76" s="57"/>
      <c r="GB76" s="57"/>
      <c r="GC76" s="57"/>
      <c r="GD76" s="57"/>
      <c r="GE76" s="57"/>
      <c r="GF76" s="57"/>
      <c r="GG76" s="57"/>
      <c r="GH76" s="57"/>
      <c r="GI76" s="57"/>
      <c r="GJ76" s="57"/>
      <c r="GK76" s="57"/>
      <c r="GL76" s="57"/>
      <c r="GM76" s="57"/>
      <c r="GN76" s="57"/>
      <c r="GO76" s="57"/>
      <c r="GP76" s="57"/>
      <c r="GQ76" s="57"/>
      <c r="GR76" s="57"/>
      <c r="GS76" s="57"/>
      <c r="GT76" s="57"/>
      <c r="GU76" s="57"/>
      <c r="GV76" s="57"/>
      <c r="GW76" s="57"/>
      <c r="GX76" s="57"/>
      <c r="GY76" s="57"/>
      <c r="GZ76" s="57"/>
      <c r="HA76" s="57"/>
      <c r="HB76" s="57"/>
      <c r="HC76" s="57"/>
      <c r="HD76" s="57"/>
      <c r="HE76" s="57"/>
      <c r="HF76" s="57"/>
      <c r="HG76" s="57"/>
      <c r="HH76" s="57"/>
      <c r="HI76" s="57"/>
      <c r="HJ76" s="57"/>
      <c r="HK76" s="57"/>
      <c r="HL76" s="57"/>
      <c r="HM76" s="57"/>
      <c r="HN76" s="57"/>
      <c r="HO76" s="57"/>
      <c r="HP76" s="57"/>
      <c r="HQ76" s="57"/>
      <c r="HR76" s="57"/>
      <c r="HS76" s="57"/>
      <c r="HT76" s="57"/>
      <c r="HU76" s="57"/>
      <c r="HV76" s="57"/>
      <c r="HW76" s="57"/>
      <c r="HX76" s="57"/>
      <c r="HY76" s="57"/>
      <c r="HZ76" s="57"/>
      <c r="IA76" s="57"/>
      <c r="IB76" s="57"/>
      <c r="IC76" s="57"/>
      <c r="ID76" s="57"/>
      <c r="IE76" s="57"/>
      <c r="IF76" s="57"/>
      <c r="IG76" s="57"/>
      <c r="IH76" s="57"/>
      <c r="II76" s="57"/>
      <c r="IJ76" s="57"/>
      <c r="IK76" s="57"/>
      <c r="IL76" s="57"/>
      <c r="IM76" s="57"/>
    </row>
    <row r="77" spans="1:247" s="58" customFormat="1" ht="22.5" x14ac:dyDescent="0.2">
      <c r="A77" s="70">
        <v>56</v>
      </c>
      <c r="B77" s="32" t="s">
        <v>36</v>
      </c>
      <c r="C77" s="29" t="s">
        <v>126</v>
      </c>
      <c r="D77" s="30" t="s">
        <v>42</v>
      </c>
      <c r="E77" s="31">
        <v>4.2000000000000003E-2</v>
      </c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7"/>
      <c r="CK77" s="57"/>
      <c r="CL77" s="57"/>
      <c r="CM77" s="57"/>
      <c r="CN77" s="57"/>
      <c r="CO77" s="57"/>
      <c r="CP77" s="57"/>
      <c r="CQ77" s="57"/>
      <c r="CR77" s="57"/>
      <c r="CS77" s="57"/>
      <c r="CT77" s="57"/>
      <c r="CU77" s="57"/>
      <c r="CV77" s="57"/>
      <c r="CW77" s="57"/>
      <c r="CX77" s="57"/>
      <c r="CY77" s="57"/>
      <c r="CZ77" s="57"/>
      <c r="DA77" s="57"/>
      <c r="DB77" s="57"/>
      <c r="DC77" s="57"/>
      <c r="DD77" s="57"/>
      <c r="DE77" s="57"/>
      <c r="DF77" s="57"/>
      <c r="DG77" s="57"/>
      <c r="DH77" s="57"/>
      <c r="DI77" s="57"/>
      <c r="DJ77" s="57"/>
      <c r="DK77" s="57"/>
      <c r="DL77" s="57"/>
      <c r="DM77" s="57"/>
      <c r="DN77" s="57"/>
      <c r="DO77" s="57"/>
      <c r="DP77" s="57"/>
      <c r="DQ77" s="57"/>
      <c r="DR77" s="57"/>
      <c r="DS77" s="57"/>
      <c r="DT77" s="57"/>
      <c r="DU77" s="57"/>
      <c r="DV77" s="57"/>
      <c r="DW77" s="57"/>
      <c r="DX77" s="57"/>
      <c r="DY77" s="57"/>
      <c r="DZ77" s="57"/>
      <c r="EA77" s="57"/>
      <c r="EB77" s="57"/>
      <c r="EC77" s="57"/>
      <c r="ED77" s="57"/>
      <c r="EE77" s="57"/>
      <c r="EF77" s="57"/>
      <c r="EG77" s="57"/>
      <c r="EH77" s="57"/>
      <c r="EI77" s="57"/>
      <c r="EJ77" s="57"/>
      <c r="EK77" s="57"/>
      <c r="EL77" s="57"/>
      <c r="EM77" s="57"/>
      <c r="EN77" s="57"/>
      <c r="EO77" s="57"/>
      <c r="EP77" s="57"/>
      <c r="EQ77" s="57"/>
      <c r="ER77" s="57"/>
      <c r="ES77" s="57"/>
      <c r="ET77" s="57"/>
      <c r="EU77" s="57"/>
      <c r="EV77" s="57"/>
      <c r="EW77" s="57"/>
      <c r="EX77" s="57"/>
      <c r="EY77" s="57"/>
      <c r="EZ77" s="57"/>
      <c r="FA77" s="57"/>
      <c r="FB77" s="57"/>
      <c r="FC77" s="57"/>
      <c r="FD77" s="57"/>
      <c r="FE77" s="57"/>
      <c r="FF77" s="57"/>
      <c r="FG77" s="57"/>
      <c r="FH77" s="57"/>
      <c r="FI77" s="57"/>
      <c r="FJ77" s="57"/>
      <c r="FK77" s="57"/>
      <c r="FL77" s="57"/>
      <c r="FM77" s="57"/>
      <c r="FN77" s="57"/>
      <c r="FO77" s="57"/>
      <c r="FP77" s="57"/>
      <c r="FQ77" s="57"/>
      <c r="FR77" s="57"/>
      <c r="FS77" s="57"/>
      <c r="FT77" s="57"/>
      <c r="FU77" s="57"/>
      <c r="FV77" s="57"/>
      <c r="FW77" s="57"/>
      <c r="FX77" s="57"/>
      <c r="FY77" s="57"/>
      <c r="FZ77" s="57"/>
      <c r="GA77" s="57"/>
      <c r="GB77" s="57"/>
      <c r="GC77" s="57"/>
      <c r="GD77" s="57"/>
      <c r="GE77" s="57"/>
      <c r="GF77" s="57"/>
      <c r="GG77" s="57"/>
      <c r="GH77" s="57"/>
      <c r="GI77" s="57"/>
      <c r="GJ77" s="57"/>
      <c r="GK77" s="57"/>
      <c r="GL77" s="57"/>
      <c r="GM77" s="57"/>
      <c r="GN77" s="57"/>
      <c r="GO77" s="57"/>
      <c r="GP77" s="57"/>
      <c r="GQ77" s="57"/>
      <c r="GR77" s="57"/>
      <c r="GS77" s="57"/>
      <c r="GT77" s="57"/>
      <c r="GU77" s="57"/>
      <c r="GV77" s="57"/>
      <c r="GW77" s="57"/>
      <c r="GX77" s="57"/>
      <c r="GY77" s="57"/>
      <c r="GZ77" s="57"/>
      <c r="HA77" s="57"/>
      <c r="HB77" s="57"/>
      <c r="HC77" s="57"/>
      <c r="HD77" s="57"/>
      <c r="HE77" s="57"/>
      <c r="HF77" s="57"/>
      <c r="HG77" s="57"/>
      <c r="HH77" s="57"/>
      <c r="HI77" s="57"/>
      <c r="HJ77" s="57"/>
      <c r="HK77" s="57"/>
      <c r="HL77" s="57"/>
      <c r="HM77" s="57"/>
      <c r="HN77" s="57"/>
      <c r="HO77" s="57"/>
      <c r="HP77" s="57"/>
      <c r="HQ77" s="57"/>
      <c r="HR77" s="57"/>
      <c r="HS77" s="57"/>
      <c r="HT77" s="57"/>
      <c r="HU77" s="57"/>
      <c r="HV77" s="57"/>
      <c r="HW77" s="57"/>
      <c r="HX77" s="57"/>
      <c r="HY77" s="57"/>
      <c r="HZ77" s="57"/>
      <c r="IA77" s="57"/>
      <c r="IB77" s="57"/>
      <c r="IC77" s="57"/>
      <c r="ID77" s="57"/>
      <c r="IE77" s="57"/>
      <c r="IF77" s="57"/>
      <c r="IG77" s="57"/>
      <c r="IH77" s="57"/>
      <c r="II77" s="57"/>
      <c r="IJ77" s="57"/>
      <c r="IK77" s="57"/>
      <c r="IL77" s="57"/>
      <c r="IM77" s="57"/>
    </row>
    <row r="78" spans="1:247" s="58" customFormat="1" ht="12.75" x14ac:dyDescent="0.2">
      <c r="A78" s="78" t="s">
        <v>127</v>
      </c>
      <c r="B78" s="78"/>
      <c r="C78" s="78"/>
      <c r="D78" s="78"/>
      <c r="E78" s="79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  <c r="CZ78" s="57"/>
      <c r="DA78" s="57"/>
      <c r="DB78" s="57"/>
      <c r="DC78" s="57"/>
      <c r="DD78" s="57"/>
      <c r="DE78" s="57"/>
      <c r="DF78" s="57"/>
      <c r="DG78" s="57"/>
      <c r="DH78" s="57"/>
      <c r="DI78" s="57"/>
      <c r="DJ78" s="57"/>
      <c r="DK78" s="57"/>
      <c r="DL78" s="57"/>
      <c r="DM78" s="57"/>
      <c r="DN78" s="57"/>
      <c r="DO78" s="57"/>
      <c r="DP78" s="57"/>
      <c r="DQ78" s="57"/>
      <c r="DR78" s="57"/>
      <c r="DS78" s="57"/>
      <c r="DT78" s="57"/>
      <c r="DU78" s="57"/>
      <c r="DV78" s="57"/>
      <c r="DW78" s="57"/>
      <c r="DX78" s="57"/>
      <c r="DY78" s="57"/>
      <c r="DZ78" s="57"/>
      <c r="EA78" s="57"/>
      <c r="EB78" s="57"/>
      <c r="EC78" s="57"/>
      <c r="ED78" s="57"/>
      <c r="EE78" s="57"/>
      <c r="EF78" s="57"/>
      <c r="EG78" s="57"/>
      <c r="EH78" s="57"/>
      <c r="EI78" s="57"/>
      <c r="EJ78" s="57"/>
      <c r="EK78" s="57"/>
      <c r="EL78" s="57"/>
      <c r="EM78" s="57"/>
      <c r="EN78" s="57"/>
      <c r="EO78" s="57"/>
      <c r="EP78" s="57"/>
      <c r="EQ78" s="57"/>
      <c r="ER78" s="57"/>
      <c r="ES78" s="57"/>
      <c r="ET78" s="57"/>
      <c r="EU78" s="57"/>
      <c r="EV78" s="57"/>
      <c r="EW78" s="57"/>
      <c r="EX78" s="57"/>
      <c r="EY78" s="57"/>
      <c r="EZ78" s="57"/>
      <c r="FA78" s="57"/>
      <c r="FB78" s="57"/>
      <c r="FC78" s="57"/>
      <c r="FD78" s="57"/>
      <c r="FE78" s="57"/>
      <c r="FF78" s="57"/>
      <c r="FG78" s="57"/>
      <c r="FH78" s="57"/>
      <c r="FI78" s="57"/>
      <c r="FJ78" s="57"/>
      <c r="FK78" s="57"/>
      <c r="FL78" s="57"/>
      <c r="FM78" s="57"/>
      <c r="FN78" s="57"/>
      <c r="FO78" s="57"/>
      <c r="FP78" s="57"/>
      <c r="FQ78" s="57"/>
      <c r="FR78" s="57"/>
      <c r="FS78" s="57"/>
      <c r="FT78" s="57"/>
      <c r="FU78" s="57"/>
      <c r="FV78" s="57"/>
      <c r="FW78" s="57"/>
      <c r="FX78" s="57"/>
      <c r="FY78" s="57"/>
      <c r="FZ78" s="57"/>
      <c r="GA78" s="57"/>
      <c r="GB78" s="57"/>
      <c r="GC78" s="57"/>
      <c r="GD78" s="57"/>
      <c r="GE78" s="57"/>
      <c r="GF78" s="57"/>
      <c r="GG78" s="57"/>
      <c r="GH78" s="57"/>
      <c r="GI78" s="57"/>
      <c r="GJ78" s="57"/>
      <c r="GK78" s="57"/>
      <c r="GL78" s="57"/>
      <c r="GM78" s="57"/>
      <c r="GN78" s="57"/>
      <c r="GO78" s="57"/>
      <c r="GP78" s="57"/>
      <c r="GQ78" s="57"/>
      <c r="GR78" s="57"/>
      <c r="GS78" s="57"/>
      <c r="GT78" s="57"/>
      <c r="GU78" s="57"/>
      <c r="GV78" s="57"/>
      <c r="GW78" s="57"/>
      <c r="GX78" s="57"/>
      <c r="GY78" s="57"/>
      <c r="GZ78" s="57"/>
      <c r="HA78" s="57"/>
      <c r="HB78" s="57"/>
      <c r="HC78" s="57"/>
      <c r="HD78" s="57"/>
      <c r="HE78" s="57"/>
      <c r="HF78" s="57"/>
      <c r="HG78" s="57"/>
      <c r="HH78" s="57"/>
      <c r="HI78" s="57"/>
      <c r="HJ78" s="57"/>
      <c r="HK78" s="57"/>
      <c r="HL78" s="57"/>
      <c r="HM78" s="57"/>
      <c r="HN78" s="57"/>
      <c r="HO78" s="57"/>
      <c r="HP78" s="57"/>
      <c r="HQ78" s="57"/>
      <c r="HR78" s="57"/>
      <c r="HS78" s="57"/>
      <c r="HT78" s="57"/>
      <c r="HU78" s="57"/>
      <c r="HV78" s="57"/>
      <c r="HW78" s="57"/>
      <c r="HX78" s="57"/>
      <c r="HY78" s="57"/>
      <c r="HZ78" s="57"/>
      <c r="IA78" s="57"/>
      <c r="IB78" s="57"/>
      <c r="IC78" s="57"/>
      <c r="ID78" s="57"/>
      <c r="IE78" s="57"/>
      <c r="IF78" s="57"/>
      <c r="IG78" s="57"/>
      <c r="IH78" s="57"/>
      <c r="II78" s="57"/>
      <c r="IJ78" s="57"/>
      <c r="IK78" s="57"/>
      <c r="IL78" s="57"/>
      <c r="IM78" s="57"/>
    </row>
    <row r="79" spans="1:247" s="58" customFormat="1" ht="19.5" customHeight="1" thickBot="1" x14ac:dyDescent="0.25">
      <c r="A79" s="77" t="s">
        <v>80</v>
      </c>
      <c r="B79" s="78"/>
      <c r="C79" s="78"/>
      <c r="D79" s="78"/>
      <c r="E79" s="79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57"/>
      <c r="CG79" s="57"/>
      <c r="CH79" s="57"/>
      <c r="CI79" s="57"/>
      <c r="CJ79" s="57"/>
      <c r="CK79" s="57"/>
      <c r="CL79" s="57"/>
      <c r="CM79" s="57"/>
      <c r="CN79" s="57"/>
      <c r="CO79" s="57"/>
      <c r="CP79" s="57"/>
      <c r="CQ79" s="57"/>
      <c r="CR79" s="57"/>
      <c r="CS79" s="57"/>
      <c r="CT79" s="57"/>
      <c r="CU79" s="57"/>
      <c r="CV79" s="57"/>
      <c r="CW79" s="57"/>
      <c r="CX79" s="57"/>
      <c r="CY79" s="57"/>
      <c r="CZ79" s="57"/>
      <c r="DA79" s="57"/>
      <c r="DB79" s="57"/>
      <c r="DC79" s="57"/>
      <c r="DD79" s="57"/>
      <c r="DE79" s="57"/>
      <c r="DF79" s="57"/>
      <c r="DG79" s="57"/>
      <c r="DH79" s="57"/>
      <c r="DI79" s="57"/>
      <c r="DJ79" s="57"/>
      <c r="DK79" s="57"/>
      <c r="DL79" s="57"/>
      <c r="DM79" s="57"/>
      <c r="DN79" s="57"/>
      <c r="DO79" s="57"/>
      <c r="DP79" s="57"/>
      <c r="DQ79" s="57"/>
      <c r="DR79" s="57"/>
      <c r="DS79" s="57"/>
      <c r="DT79" s="57"/>
      <c r="DU79" s="57"/>
      <c r="DV79" s="57"/>
      <c r="DW79" s="57"/>
      <c r="DX79" s="57"/>
      <c r="DY79" s="57"/>
      <c r="DZ79" s="57"/>
      <c r="EA79" s="57"/>
      <c r="EB79" s="57"/>
      <c r="EC79" s="57"/>
      <c r="ED79" s="57"/>
      <c r="EE79" s="57"/>
      <c r="EF79" s="57"/>
      <c r="EG79" s="57"/>
      <c r="EH79" s="57"/>
      <c r="EI79" s="57"/>
      <c r="EJ79" s="57"/>
      <c r="EK79" s="57"/>
      <c r="EL79" s="57"/>
      <c r="EM79" s="57"/>
      <c r="EN79" s="57"/>
      <c r="EO79" s="57"/>
      <c r="EP79" s="57"/>
      <c r="EQ79" s="57"/>
      <c r="ER79" s="57"/>
      <c r="ES79" s="57"/>
      <c r="ET79" s="57"/>
      <c r="EU79" s="57"/>
      <c r="EV79" s="57"/>
      <c r="EW79" s="57"/>
      <c r="EX79" s="57"/>
      <c r="EY79" s="57"/>
      <c r="EZ79" s="57"/>
      <c r="FA79" s="57"/>
      <c r="FB79" s="57"/>
      <c r="FC79" s="57"/>
      <c r="FD79" s="57"/>
      <c r="FE79" s="57"/>
      <c r="FF79" s="57"/>
      <c r="FG79" s="57"/>
      <c r="FH79" s="57"/>
      <c r="FI79" s="57"/>
      <c r="FJ79" s="57"/>
      <c r="FK79" s="57"/>
      <c r="FL79" s="57"/>
      <c r="FM79" s="57"/>
      <c r="FN79" s="57"/>
      <c r="FO79" s="57"/>
      <c r="FP79" s="57"/>
      <c r="FQ79" s="57"/>
      <c r="FR79" s="57"/>
      <c r="FS79" s="57"/>
      <c r="FT79" s="57"/>
      <c r="FU79" s="57"/>
      <c r="FV79" s="57"/>
      <c r="FW79" s="57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7"/>
      <c r="GK79" s="57"/>
      <c r="GL79" s="57"/>
      <c r="GM79" s="57"/>
      <c r="GN79" s="57"/>
      <c r="GO79" s="57"/>
      <c r="GP79" s="57"/>
      <c r="GQ79" s="57"/>
      <c r="GR79" s="57"/>
      <c r="GS79" s="57"/>
      <c r="GT79" s="57"/>
      <c r="GU79" s="57"/>
      <c r="GV79" s="57"/>
      <c r="GW79" s="57"/>
      <c r="GX79" s="57"/>
      <c r="GY79" s="57"/>
      <c r="GZ79" s="57"/>
      <c r="HA79" s="57"/>
      <c r="HB79" s="57"/>
      <c r="HC79" s="57"/>
      <c r="HD79" s="57"/>
      <c r="HE79" s="57"/>
      <c r="HF79" s="57"/>
      <c r="HG79" s="57"/>
      <c r="HH79" s="57"/>
      <c r="HI79" s="57"/>
      <c r="HJ79" s="57"/>
      <c r="HK79" s="57"/>
      <c r="HL79" s="57"/>
      <c r="HM79" s="57"/>
      <c r="HN79" s="57"/>
      <c r="HO79" s="57"/>
      <c r="HP79" s="57"/>
      <c r="HQ79" s="57"/>
      <c r="HR79" s="57"/>
      <c r="HS79" s="57"/>
      <c r="HT79" s="57"/>
      <c r="HU79" s="57"/>
      <c r="HV79" s="57"/>
      <c r="HW79" s="57"/>
      <c r="HX79" s="57"/>
      <c r="HY79" s="57"/>
      <c r="HZ79" s="57"/>
      <c r="IA79" s="57"/>
      <c r="IB79" s="57"/>
      <c r="IC79" s="57"/>
      <c r="ID79" s="57"/>
      <c r="IE79" s="57"/>
      <c r="IF79" s="57"/>
      <c r="IG79" s="57"/>
      <c r="IH79" s="57"/>
      <c r="II79" s="57"/>
      <c r="IJ79" s="57"/>
      <c r="IK79" s="57"/>
      <c r="IL79" s="57"/>
      <c r="IM79" s="57"/>
    </row>
    <row r="80" spans="1:247" s="58" customFormat="1" ht="27" customHeight="1" x14ac:dyDescent="0.2">
      <c r="A80" s="60">
        <v>57</v>
      </c>
      <c r="B80" s="66" t="s">
        <v>117</v>
      </c>
      <c r="C80" s="67" t="s">
        <v>118</v>
      </c>
      <c r="D80" s="68" t="s">
        <v>40</v>
      </c>
      <c r="E80" s="69">
        <v>0.3</v>
      </c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  <c r="CY80" s="57"/>
      <c r="CZ80" s="57"/>
      <c r="DA80" s="57"/>
      <c r="DB80" s="57"/>
      <c r="DC80" s="57"/>
      <c r="DD80" s="57"/>
      <c r="DE80" s="57"/>
      <c r="DF80" s="57"/>
      <c r="DG80" s="57"/>
      <c r="DH80" s="57"/>
      <c r="DI80" s="57"/>
      <c r="DJ80" s="57"/>
      <c r="DK80" s="57"/>
      <c r="DL80" s="57"/>
      <c r="DM80" s="57"/>
      <c r="DN80" s="57"/>
      <c r="DO80" s="57"/>
      <c r="DP80" s="57"/>
      <c r="DQ80" s="57"/>
      <c r="DR80" s="57"/>
      <c r="DS80" s="57"/>
      <c r="DT80" s="57"/>
      <c r="DU80" s="57"/>
      <c r="DV80" s="57"/>
      <c r="DW80" s="57"/>
      <c r="DX80" s="57"/>
      <c r="DY80" s="57"/>
      <c r="DZ80" s="57"/>
      <c r="EA80" s="57"/>
      <c r="EB80" s="57"/>
      <c r="EC80" s="57"/>
      <c r="ED80" s="57"/>
      <c r="EE80" s="57"/>
      <c r="EF80" s="57"/>
      <c r="EG80" s="57"/>
      <c r="EH80" s="57"/>
      <c r="EI80" s="57"/>
      <c r="EJ80" s="57"/>
      <c r="EK80" s="57"/>
      <c r="EL80" s="57"/>
      <c r="EM80" s="57"/>
      <c r="EN80" s="57"/>
      <c r="EO80" s="57"/>
      <c r="EP80" s="57"/>
      <c r="EQ80" s="57"/>
      <c r="ER80" s="57"/>
      <c r="ES80" s="57"/>
      <c r="ET80" s="57"/>
      <c r="EU80" s="57"/>
      <c r="EV80" s="57"/>
      <c r="EW80" s="57"/>
      <c r="EX80" s="57"/>
      <c r="EY80" s="57"/>
      <c r="EZ80" s="57"/>
      <c r="FA80" s="57"/>
      <c r="FB80" s="57"/>
      <c r="FC80" s="57"/>
      <c r="FD80" s="57"/>
      <c r="FE80" s="57"/>
      <c r="FF80" s="57"/>
      <c r="FG80" s="57"/>
      <c r="FH80" s="57"/>
      <c r="FI80" s="57"/>
      <c r="FJ80" s="57"/>
      <c r="FK80" s="57"/>
      <c r="FL80" s="57"/>
      <c r="FM80" s="57"/>
      <c r="FN80" s="57"/>
      <c r="FO80" s="57"/>
      <c r="FP80" s="57"/>
      <c r="FQ80" s="57"/>
      <c r="FR80" s="57"/>
      <c r="FS80" s="57"/>
      <c r="FT80" s="57"/>
      <c r="FU80" s="57"/>
      <c r="FV80" s="57"/>
      <c r="FW80" s="57"/>
      <c r="FX80" s="57"/>
      <c r="FY80" s="57"/>
      <c r="FZ80" s="57"/>
      <c r="GA80" s="57"/>
      <c r="GB80" s="57"/>
      <c r="GC80" s="57"/>
      <c r="GD80" s="57"/>
      <c r="GE80" s="57"/>
      <c r="GF80" s="57"/>
      <c r="GG80" s="57"/>
      <c r="GH80" s="57"/>
      <c r="GI80" s="57"/>
      <c r="GJ80" s="57"/>
      <c r="GK80" s="57"/>
      <c r="GL80" s="57"/>
      <c r="GM80" s="57"/>
      <c r="GN80" s="57"/>
      <c r="GO80" s="57"/>
      <c r="GP80" s="57"/>
      <c r="GQ80" s="57"/>
      <c r="GR80" s="57"/>
      <c r="GS80" s="57"/>
      <c r="GT80" s="57"/>
      <c r="GU80" s="57"/>
      <c r="GV80" s="57"/>
      <c r="GW80" s="57"/>
      <c r="GX80" s="57"/>
      <c r="GY80" s="57"/>
      <c r="GZ80" s="57"/>
      <c r="HA80" s="57"/>
      <c r="HB80" s="57"/>
      <c r="HC80" s="57"/>
      <c r="HD80" s="57"/>
      <c r="HE80" s="57"/>
      <c r="HF80" s="57"/>
      <c r="HG80" s="57"/>
      <c r="HH80" s="57"/>
      <c r="HI80" s="57"/>
      <c r="HJ80" s="57"/>
      <c r="HK80" s="57"/>
      <c r="HL80" s="57"/>
      <c r="HM80" s="57"/>
      <c r="HN80" s="57"/>
      <c r="HO80" s="57"/>
      <c r="HP80" s="57"/>
      <c r="HQ80" s="57"/>
      <c r="HR80" s="57"/>
      <c r="HS80" s="57"/>
      <c r="HT80" s="57"/>
      <c r="HU80" s="57"/>
      <c r="HV80" s="57"/>
      <c r="HW80" s="57"/>
      <c r="HX80" s="57"/>
      <c r="HY80" s="57"/>
      <c r="HZ80" s="57"/>
      <c r="IA80" s="57"/>
      <c r="IB80" s="57"/>
      <c r="IC80" s="57"/>
      <c r="ID80" s="57"/>
      <c r="IE80" s="57"/>
      <c r="IF80" s="57"/>
      <c r="IG80" s="57"/>
      <c r="IH80" s="57"/>
      <c r="II80" s="57"/>
      <c r="IJ80" s="57"/>
      <c r="IK80" s="57"/>
      <c r="IL80" s="57"/>
      <c r="IM80" s="57"/>
    </row>
    <row r="81" spans="1:247" s="58" customFormat="1" ht="36.75" customHeight="1" x14ac:dyDescent="0.2">
      <c r="A81" s="60">
        <v>58</v>
      </c>
      <c r="B81" s="32" t="s">
        <v>119</v>
      </c>
      <c r="C81" s="29" t="s">
        <v>128</v>
      </c>
      <c r="D81" s="30" t="s">
        <v>121</v>
      </c>
      <c r="E81" s="31">
        <v>7</v>
      </c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57"/>
      <c r="CT81" s="57"/>
      <c r="CU81" s="57"/>
      <c r="CV81" s="57"/>
      <c r="CW81" s="57"/>
      <c r="CX81" s="57"/>
      <c r="CY81" s="57"/>
      <c r="CZ81" s="57"/>
      <c r="DA81" s="57"/>
      <c r="DB81" s="57"/>
      <c r="DC81" s="57"/>
      <c r="DD81" s="57"/>
      <c r="DE81" s="57"/>
      <c r="DF81" s="57"/>
      <c r="DG81" s="57"/>
      <c r="DH81" s="57"/>
      <c r="DI81" s="57"/>
      <c r="DJ81" s="57"/>
      <c r="DK81" s="57"/>
      <c r="DL81" s="57"/>
      <c r="DM81" s="57"/>
      <c r="DN81" s="57"/>
      <c r="DO81" s="57"/>
      <c r="DP81" s="57"/>
      <c r="DQ81" s="57"/>
      <c r="DR81" s="57"/>
      <c r="DS81" s="57"/>
      <c r="DT81" s="57"/>
      <c r="DU81" s="57"/>
      <c r="DV81" s="57"/>
      <c r="DW81" s="57"/>
      <c r="DX81" s="57"/>
      <c r="DY81" s="57"/>
      <c r="DZ81" s="57"/>
      <c r="EA81" s="57"/>
      <c r="EB81" s="57"/>
      <c r="EC81" s="57"/>
      <c r="ED81" s="57"/>
      <c r="EE81" s="57"/>
      <c r="EF81" s="57"/>
      <c r="EG81" s="57"/>
      <c r="EH81" s="57"/>
      <c r="EI81" s="57"/>
      <c r="EJ81" s="57"/>
      <c r="EK81" s="57"/>
      <c r="EL81" s="57"/>
      <c r="EM81" s="57"/>
      <c r="EN81" s="57"/>
      <c r="EO81" s="57"/>
      <c r="EP81" s="57"/>
      <c r="EQ81" s="57"/>
      <c r="ER81" s="57"/>
      <c r="ES81" s="57"/>
      <c r="ET81" s="57"/>
      <c r="EU81" s="57"/>
      <c r="EV81" s="57"/>
      <c r="EW81" s="57"/>
      <c r="EX81" s="57"/>
      <c r="EY81" s="57"/>
      <c r="EZ81" s="57"/>
      <c r="FA81" s="57"/>
      <c r="FB81" s="57"/>
      <c r="FC81" s="57"/>
      <c r="FD81" s="57"/>
      <c r="FE81" s="57"/>
      <c r="FF81" s="57"/>
      <c r="FG81" s="57"/>
      <c r="FH81" s="57"/>
      <c r="FI81" s="57"/>
      <c r="FJ81" s="57"/>
      <c r="FK81" s="57"/>
      <c r="FL81" s="57"/>
      <c r="FM81" s="57"/>
      <c r="FN81" s="57"/>
      <c r="FO81" s="57"/>
      <c r="FP81" s="57"/>
      <c r="FQ81" s="57"/>
      <c r="FR81" s="57"/>
      <c r="FS81" s="57"/>
      <c r="FT81" s="57"/>
      <c r="FU81" s="57"/>
      <c r="FV81" s="57"/>
      <c r="FW81" s="57"/>
      <c r="FX81" s="57"/>
      <c r="FY81" s="57"/>
      <c r="FZ81" s="57"/>
      <c r="GA81" s="57"/>
      <c r="GB81" s="57"/>
      <c r="GC81" s="57"/>
      <c r="GD81" s="57"/>
      <c r="GE81" s="57"/>
      <c r="GF81" s="57"/>
      <c r="GG81" s="57"/>
      <c r="GH81" s="57"/>
      <c r="GI81" s="57"/>
      <c r="GJ81" s="57"/>
      <c r="GK81" s="57"/>
      <c r="GL81" s="57"/>
      <c r="GM81" s="57"/>
      <c r="GN81" s="57"/>
      <c r="GO81" s="57"/>
      <c r="GP81" s="57"/>
      <c r="GQ81" s="57"/>
      <c r="GR81" s="57"/>
      <c r="GS81" s="57"/>
      <c r="GT81" s="57"/>
      <c r="GU81" s="57"/>
      <c r="GV81" s="57"/>
      <c r="GW81" s="57"/>
      <c r="GX81" s="57"/>
      <c r="GY81" s="57"/>
      <c r="GZ81" s="57"/>
      <c r="HA81" s="57"/>
      <c r="HB81" s="57"/>
      <c r="HC81" s="57"/>
      <c r="HD81" s="57"/>
      <c r="HE81" s="57"/>
      <c r="HF81" s="57"/>
      <c r="HG81" s="57"/>
      <c r="HH81" s="57"/>
      <c r="HI81" s="57"/>
      <c r="HJ81" s="57"/>
      <c r="HK81" s="57"/>
      <c r="HL81" s="57"/>
      <c r="HM81" s="57"/>
      <c r="HN81" s="57"/>
      <c r="HO81" s="57"/>
      <c r="HP81" s="57"/>
      <c r="HQ81" s="57"/>
      <c r="HR81" s="57"/>
      <c r="HS81" s="57"/>
      <c r="HT81" s="57"/>
      <c r="HU81" s="57"/>
      <c r="HV81" s="57"/>
      <c r="HW81" s="57"/>
      <c r="HX81" s="57"/>
      <c r="HY81" s="57"/>
      <c r="HZ81" s="57"/>
      <c r="IA81" s="57"/>
      <c r="IB81" s="57"/>
      <c r="IC81" s="57"/>
      <c r="ID81" s="57"/>
      <c r="IE81" s="57"/>
      <c r="IF81" s="57"/>
      <c r="IG81" s="57"/>
      <c r="IH81" s="57"/>
      <c r="II81" s="57"/>
      <c r="IJ81" s="57"/>
      <c r="IK81" s="57"/>
      <c r="IL81" s="57"/>
      <c r="IM81" s="57"/>
    </row>
    <row r="82" spans="1:247" x14ac:dyDescent="0.3">
      <c r="A82" s="35"/>
      <c r="B82" s="36"/>
      <c r="C82" s="37"/>
      <c r="D82" s="38"/>
      <c r="E82" s="39"/>
    </row>
    <row r="83" spans="1:247" x14ac:dyDescent="0.3">
      <c r="A83" s="6"/>
      <c r="B83" s="7"/>
      <c r="C83" s="40" t="s">
        <v>132</v>
      </c>
      <c r="D83" s="40"/>
      <c r="E83" s="40"/>
    </row>
    <row r="84" spans="1:247" x14ac:dyDescent="0.3">
      <c r="A84" s="6"/>
      <c r="B84" s="7"/>
      <c r="C84" s="40" t="s">
        <v>21</v>
      </c>
      <c r="D84" s="40"/>
      <c r="E84" s="40"/>
    </row>
    <row r="85" spans="1:247" s="15" customFormat="1" x14ac:dyDescent="0.3">
      <c r="A85" s="6"/>
      <c r="B85" s="6"/>
      <c r="C85" s="40" t="s">
        <v>133</v>
      </c>
      <c r="D85" s="23"/>
      <c r="E85" s="23"/>
    </row>
    <row r="86" spans="1:247" s="15" customFormat="1" x14ac:dyDescent="0.3">
      <c r="A86" s="6"/>
      <c r="B86" s="6"/>
      <c r="C86" s="40" t="s">
        <v>135</v>
      </c>
      <c r="D86" s="23"/>
      <c r="E86" s="23"/>
    </row>
    <row r="87" spans="1:247" s="15" customFormat="1" ht="17.25" customHeight="1" x14ac:dyDescent="0.3">
      <c r="A87" s="6"/>
      <c r="B87" s="6"/>
      <c r="C87" s="40" t="s">
        <v>134</v>
      </c>
      <c r="D87" s="23"/>
      <c r="E87" s="23"/>
    </row>
    <row r="88" spans="1:247" s="15" customFormat="1" ht="17.25" customHeight="1" x14ac:dyDescent="0.3">
      <c r="A88" s="6"/>
      <c r="B88" s="6"/>
      <c r="C88" s="40" t="s">
        <v>136</v>
      </c>
      <c r="D88" s="23"/>
      <c r="E88" s="23"/>
    </row>
    <row r="89" spans="1:247" s="15" customFormat="1" ht="17.25" customHeight="1" x14ac:dyDescent="0.3">
      <c r="A89" s="6"/>
      <c r="B89" s="6"/>
      <c r="C89" s="40" t="s">
        <v>137</v>
      </c>
      <c r="D89" s="23"/>
      <c r="E89" s="23"/>
    </row>
    <row r="90" spans="1:247" s="15" customFormat="1" ht="17.25" customHeight="1" x14ac:dyDescent="0.3">
      <c r="A90" s="6"/>
      <c r="B90" s="6"/>
      <c r="C90" s="40" t="s">
        <v>28</v>
      </c>
      <c r="D90" s="23"/>
      <c r="E90" s="23"/>
    </row>
    <row r="91" spans="1:247" s="15" customFormat="1" ht="17.25" customHeight="1" x14ac:dyDescent="0.3">
      <c r="A91" s="6"/>
      <c r="B91" s="6"/>
      <c r="C91" s="40" t="s">
        <v>38</v>
      </c>
      <c r="D91" s="23"/>
      <c r="E91" s="23"/>
    </row>
    <row r="92" spans="1:247" s="15" customFormat="1" ht="18" customHeight="1" x14ac:dyDescent="0.3">
      <c r="A92" s="6"/>
      <c r="B92" s="6"/>
      <c r="C92" s="40" t="s">
        <v>29</v>
      </c>
      <c r="D92" s="23"/>
      <c r="E92" s="23"/>
    </row>
    <row r="93" spans="1:247" s="11" customFormat="1" x14ac:dyDescent="0.3">
      <c r="A93" s="6"/>
      <c r="B93" s="6"/>
      <c r="C93" s="40" t="s">
        <v>30</v>
      </c>
      <c r="D93" s="23"/>
      <c r="E93" s="23"/>
      <c r="F93" s="47"/>
      <c r="G93" s="47"/>
    </row>
    <row r="94" spans="1:247" s="11" customFormat="1" x14ac:dyDescent="0.3">
      <c r="A94" s="6"/>
      <c r="B94" s="6"/>
      <c r="C94" s="40" t="s">
        <v>39</v>
      </c>
      <c r="D94" s="23"/>
      <c r="E94" s="23"/>
      <c r="F94" s="47"/>
      <c r="G94" s="47"/>
    </row>
    <row r="95" spans="1:247" s="11" customFormat="1" ht="16.5" customHeight="1" x14ac:dyDescent="0.3">
      <c r="A95" s="50"/>
      <c r="B95" s="50"/>
      <c r="C95" s="51" t="s">
        <v>23</v>
      </c>
      <c r="D95" s="23"/>
      <c r="E95" s="23"/>
      <c r="F95" s="47"/>
      <c r="G95" s="47"/>
    </row>
    <row r="96" spans="1:247" s="11" customFormat="1" ht="16.5" customHeight="1" x14ac:dyDescent="0.3">
      <c r="A96" s="46"/>
      <c r="B96" s="46"/>
      <c r="C96" s="75" t="s">
        <v>24</v>
      </c>
      <c r="D96" s="75"/>
      <c r="E96" s="75"/>
      <c r="F96" s="75"/>
      <c r="G96" s="75"/>
    </row>
    <row r="97" spans="1:7" ht="16.5" customHeight="1" x14ac:dyDescent="0.3">
      <c r="A97" s="46"/>
      <c r="B97" s="46"/>
      <c r="C97" s="49" t="s">
        <v>25</v>
      </c>
      <c r="D97" s="49"/>
      <c r="E97" s="49"/>
      <c r="F97" s="49"/>
      <c r="G97" s="49"/>
    </row>
    <row r="98" spans="1:7" x14ac:dyDescent="0.3">
      <c r="A98" s="46"/>
      <c r="B98" s="46"/>
      <c r="C98" s="76" t="s">
        <v>16</v>
      </c>
      <c r="D98" s="76"/>
      <c r="E98" s="76"/>
      <c r="F98" s="44"/>
      <c r="G98" s="44"/>
    </row>
    <row r="99" spans="1:7" x14ac:dyDescent="0.3">
      <c r="A99" s="46"/>
      <c r="B99" s="46"/>
      <c r="C99" s="43" t="s">
        <v>12</v>
      </c>
      <c r="D99" s="43"/>
      <c r="E99" s="43"/>
      <c r="F99" s="44"/>
      <c r="G99" s="44"/>
    </row>
    <row r="100" spans="1:7" x14ac:dyDescent="0.3">
      <c r="A100" s="46"/>
      <c r="B100" s="46"/>
      <c r="C100" s="48" t="s">
        <v>2</v>
      </c>
      <c r="D100" s="48"/>
      <c r="E100" s="48"/>
      <c r="F100" s="45"/>
      <c r="G100" s="45"/>
    </row>
    <row r="101" spans="1:7" x14ac:dyDescent="0.3">
      <c r="A101" s="43"/>
      <c r="B101" s="43"/>
      <c r="C101" s="48" t="s">
        <v>8</v>
      </c>
      <c r="D101" s="48"/>
      <c r="E101" s="48"/>
      <c r="F101" s="45"/>
      <c r="G101" s="45"/>
    </row>
    <row r="102" spans="1:7" x14ac:dyDescent="0.3">
      <c r="A102" s="17"/>
      <c r="B102" s="17"/>
      <c r="C102" s="48" t="s">
        <v>22</v>
      </c>
      <c r="D102" s="48"/>
      <c r="E102" s="48"/>
      <c r="F102" s="45"/>
      <c r="G102" s="45"/>
    </row>
    <row r="103" spans="1:7" x14ac:dyDescent="0.3">
      <c r="A103" s="17"/>
      <c r="B103" s="17"/>
      <c r="C103" s="48" t="s">
        <v>4</v>
      </c>
      <c r="D103" s="48"/>
      <c r="E103" s="48"/>
      <c r="F103" s="45"/>
      <c r="G103" s="45"/>
    </row>
    <row r="104" spans="1:7" x14ac:dyDescent="0.3">
      <c r="A104" s="17"/>
      <c r="B104" s="17"/>
      <c r="C104" s="48" t="s">
        <v>7</v>
      </c>
      <c r="D104" s="48"/>
      <c r="E104" s="48"/>
      <c r="F104" s="45"/>
      <c r="G104" s="45"/>
    </row>
    <row r="105" spans="1:7" x14ac:dyDescent="0.3">
      <c r="A105" s="17"/>
      <c r="B105" s="17"/>
      <c r="C105" s="48" t="s">
        <v>14</v>
      </c>
      <c r="D105" s="48"/>
      <c r="E105" s="48"/>
      <c r="F105" s="45"/>
      <c r="G105" s="45"/>
    </row>
    <row r="106" spans="1:7" s="16" customFormat="1" x14ac:dyDescent="0.2">
      <c r="A106" s="17"/>
      <c r="B106" s="17"/>
      <c r="C106" s="48" t="s">
        <v>3</v>
      </c>
      <c r="D106" s="48"/>
      <c r="E106" s="48"/>
      <c r="F106" s="45"/>
      <c r="G106" s="45"/>
    </row>
    <row r="107" spans="1:7" s="16" customFormat="1" x14ac:dyDescent="0.2">
      <c r="A107" s="17"/>
      <c r="B107" s="17"/>
      <c r="C107" s="48" t="s">
        <v>6</v>
      </c>
      <c r="D107" s="48"/>
      <c r="E107" s="48"/>
      <c r="F107" s="45"/>
      <c r="G107" s="45"/>
    </row>
    <row r="108" spans="1:7" s="16" customFormat="1" x14ac:dyDescent="0.2">
      <c r="A108" s="17"/>
      <c r="B108" s="17"/>
      <c r="C108" s="85" t="s">
        <v>5</v>
      </c>
      <c r="D108" s="85"/>
      <c r="E108" s="85"/>
    </row>
    <row r="109" spans="1:7" s="16" customFormat="1" ht="33" customHeight="1" x14ac:dyDescent="0.2">
      <c r="A109" s="18"/>
      <c r="B109" s="18"/>
      <c r="C109" s="75" t="s">
        <v>13</v>
      </c>
      <c r="D109" s="75"/>
      <c r="E109" s="75"/>
    </row>
    <row r="110" spans="1:7" s="16" customFormat="1" x14ac:dyDescent="0.3">
      <c r="A110" s="6"/>
      <c r="B110" s="6"/>
      <c r="C110" s="27" t="s">
        <v>130</v>
      </c>
      <c r="D110" s="26"/>
      <c r="E110" s="26"/>
    </row>
    <row r="111" spans="1:7" s="16" customFormat="1" x14ac:dyDescent="0.2">
      <c r="A111" s="33"/>
      <c r="B111" s="20"/>
      <c r="C111" s="24" t="s">
        <v>1</v>
      </c>
      <c r="D111" s="24"/>
      <c r="E111" s="24"/>
    </row>
    <row r="112" spans="1:7" s="16" customFormat="1" x14ac:dyDescent="0.3">
      <c r="A112" s="1"/>
      <c r="B112" s="1"/>
      <c r="C112" s="2"/>
      <c r="D112" s="2"/>
      <c r="E112" s="2"/>
    </row>
    <row r="113" spans="1:5" s="16" customFormat="1" x14ac:dyDescent="0.3">
      <c r="A113" s="1"/>
      <c r="B113" s="1"/>
      <c r="C113" s="2"/>
      <c r="D113" s="2"/>
      <c r="E113" s="2"/>
    </row>
    <row r="114" spans="1:5" s="16" customFormat="1" x14ac:dyDescent="0.3">
      <c r="A114" s="1"/>
      <c r="B114" s="1"/>
      <c r="C114" s="2"/>
      <c r="D114" s="2"/>
      <c r="E114" s="2"/>
    </row>
    <row r="115" spans="1:5" s="16" customFormat="1" x14ac:dyDescent="0.3">
      <c r="A115" s="1"/>
      <c r="B115" s="1"/>
      <c r="C115" s="2"/>
      <c r="D115" s="2"/>
      <c r="E115" s="2"/>
    </row>
    <row r="116" spans="1:5" s="16" customFormat="1" x14ac:dyDescent="0.3">
      <c r="A116" s="1"/>
      <c r="B116" s="1"/>
      <c r="C116" s="2"/>
      <c r="D116" s="2"/>
      <c r="E116" s="2"/>
    </row>
    <row r="117" spans="1:5" s="16" customFormat="1" x14ac:dyDescent="0.3">
      <c r="A117" s="1"/>
      <c r="B117" s="1"/>
      <c r="C117" s="2"/>
      <c r="D117" s="2"/>
      <c r="E117" s="2"/>
    </row>
    <row r="118" spans="1:5" s="16" customFormat="1" x14ac:dyDescent="0.3">
      <c r="A118" s="1"/>
      <c r="B118" s="1"/>
      <c r="C118" s="2"/>
      <c r="D118" s="2"/>
      <c r="E118" s="2"/>
    </row>
    <row r="119" spans="1:5" s="16" customFormat="1" x14ac:dyDescent="0.3">
      <c r="A119" s="1"/>
      <c r="B119" s="1"/>
      <c r="C119" s="2"/>
      <c r="D119" s="2"/>
      <c r="E119" s="2"/>
    </row>
    <row r="120" spans="1:5" s="19" customFormat="1" x14ac:dyDescent="0.3">
      <c r="A120" s="1"/>
      <c r="B120" s="1"/>
      <c r="C120" s="2"/>
      <c r="D120" s="2"/>
      <c r="E120" s="2"/>
    </row>
    <row r="122" spans="1:5" s="21" customFormat="1" x14ac:dyDescent="0.3">
      <c r="A122" s="1"/>
      <c r="B122" s="1"/>
      <c r="C122" s="2"/>
      <c r="D122" s="2"/>
      <c r="E122" s="2"/>
    </row>
    <row r="123" spans="1:5" s="22" customFormat="1" x14ac:dyDescent="0.3">
      <c r="A123" s="1"/>
      <c r="B123" s="1"/>
      <c r="C123" s="2"/>
      <c r="D123" s="2"/>
      <c r="E123" s="2"/>
    </row>
  </sheetData>
  <mergeCells count="21">
    <mergeCell ref="C109:E109"/>
    <mergeCell ref="C108:E108"/>
    <mergeCell ref="A12:A13"/>
    <mergeCell ref="B12:B13"/>
    <mergeCell ref="C12:C13"/>
    <mergeCell ref="D12:D13"/>
    <mergeCell ref="E12:E13"/>
    <mergeCell ref="A15:E15"/>
    <mergeCell ref="A16:E16"/>
    <mergeCell ref="A5:E5"/>
    <mergeCell ref="A8:E8"/>
    <mergeCell ref="C10:E10"/>
    <mergeCell ref="C96:G96"/>
    <mergeCell ref="C98:E98"/>
    <mergeCell ref="A79:E79"/>
    <mergeCell ref="A33:E33"/>
    <mergeCell ref="A61:E61"/>
    <mergeCell ref="A62:E62"/>
    <mergeCell ref="A71:E71"/>
    <mergeCell ref="A72:E72"/>
    <mergeCell ref="A78:E78"/>
  </mergeCells>
  <printOptions horizontalCentered="1"/>
  <pageMargins left="0.19685039370078741" right="0.19685039370078741" top="0.55118110236220474" bottom="0.19685039370078741" header="0.11811023622047245" footer="0.11811023622047245"/>
  <pageSetup paperSize="9" scale="88" fitToHeight="1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отделка</vt:lpstr>
      <vt:lpstr>отделка!Область_печати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2023-08-21T07:28:04Z</cp:lastPrinted>
  <dcterms:created xsi:type="dcterms:W3CDTF">1996-10-08T23:32:33Z</dcterms:created>
  <dcterms:modified xsi:type="dcterms:W3CDTF">2026-05-07T14:14:11Z</dcterms:modified>
</cp:coreProperties>
</file>